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vchenkona\Desktop\ОО-2 2023 СВОД_ГОУ+МОУ+НОУ\"/>
    </mc:Choice>
  </mc:AlternateContent>
  <bookViews>
    <workbookView xWindow="-120" yWindow="-60" windowWidth="17520" windowHeight="11100" tabRatio="778" firstSheet="40" activeTab="49"/>
  </bookViews>
  <sheets>
    <sheet name="Раздел 1.1" sheetId="53" r:id="rId1"/>
    <sheet name="КУ" sheetId="52" r:id="rId2"/>
    <sheet name="г.о. Кинель" sheetId="51" r:id="rId3"/>
    <sheet name="м.р. Кинельский" sheetId="50" r:id="rId4"/>
    <sheet name="ЗУ" sheetId="49" r:id="rId5"/>
    <sheet name="м.р. Сызранский" sheetId="46" r:id="rId6"/>
    <sheet name="м.р. Шигонский" sheetId="47" r:id="rId7"/>
    <sheet name="г.о. Сызрань" sheetId="48" r:id="rId8"/>
    <sheet name="г.о. Октябрьск" sheetId="45" r:id="rId9"/>
    <sheet name="ОУ" sheetId="44" r:id="rId10"/>
    <sheet name="г.о. Отрадный" sheetId="41" r:id="rId11"/>
    <sheet name="м.р. Кинель-Черкасский" sheetId="43" r:id="rId12"/>
    <sheet name="м.р. Богатовский" sheetId="42" r:id="rId13"/>
    <sheet name="СУ" sheetId="40" r:id="rId14"/>
    <sheet name="м.р. Сергиевский" sheetId="39" r:id="rId15"/>
    <sheet name="м.р. Челно-Вершинский" sheetId="38" r:id="rId16"/>
    <sheet name="м.р. Шенталинский" sheetId="37" r:id="rId17"/>
    <sheet name="СВУ" sheetId="36" r:id="rId18"/>
    <sheet name="м.р. Исаклинский" sheetId="35" r:id="rId19"/>
    <sheet name="м.р. Камышлинский" sheetId="34" r:id="rId20"/>
    <sheet name="м.р. Клявлинский" sheetId="33" r:id="rId21"/>
    <sheet name="м.р. Похвистневский" sheetId="32" r:id="rId22"/>
    <sheet name="г.о. Похвистнево" sheetId="31" r:id="rId23"/>
    <sheet name="СЗУ" sheetId="30" r:id="rId24"/>
    <sheet name="м.р. Елховский" sheetId="29" r:id="rId25"/>
    <sheet name="м.р. Кошкинский" sheetId="28" r:id="rId26"/>
    <sheet name="м.р. Красноярский" sheetId="27" r:id="rId27"/>
    <sheet name="ЦУ" sheetId="26" r:id="rId28"/>
    <sheet name="м.р. Ставропольский" sheetId="25" r:id="rId29"/>
    <sheet name="г.о. Жигулевск" sheetId="24" r:id="rId30"/>
    <sheet name="ЮВУ" sheetId="4" r:id="rId31"/>
    <sheet name="м.р. Алексеевский" sheetId="2" r:id="rId32"/>
    <sheet name="м.р. Борский" sheetId="3" r:id="rId33"/>
    <sheet name="м.р. Нефтегорский" sheetId="1" r:id="rId34"/>
    <sheet name="ЮЗУ" sheetId="21" r:id="rId35"/>
    <sheet name="м.р. Безенчукский" sheetId="20" r:id="rId36"/>
    <sheet name="м.р. Красноармейский" sheetId="19" r:id="rId37"/>
    <sheet name="м.р. Пестравский" sheetId="18" r:id="rId38"/>
    <sheet name="м.р. Приволжский" sheetId="17" r:id="rId39"/>
    <sheet name="м.р. Хворостянский" sheetId="16" r:id="rId40"/>
    <sheet name="г.о. Чапаевск" sheetId="15" r:id="rId41"/>
    <sheet name="ЮУ" sheetId="14" r:id="rId42"/>
    <sheet name="м.р. Большеглушицкий" sheetId="13" r:id="rId43"/>
    <sheet name="м.р. Большечерниговский" sheetId="12" r:id="rId44"/>
    <sheet name="ПУ" sheetId="11" r:id="rId45"/>
    <sheet name="м.р. Волжский" sheetId="10" r:id="rId46"/>
    <sheet name="г.о. Новокуйбышевск" sheetId="9" r:id="rId47"/>
    <sheet name="Тольятти" sheetId="8" r:id="rId48"/>
    <sheet name="Деп. Тольятти" sheetId="7" r:id="rId49"/>
    <sheet name="Самара" sheetId="6" r:id="rId50"/>
    <sheet name="Деп. Самара" sheetId="5" r:id="rId51"/>
  </sheets>
  <externalReferences>
    <externalReference r:id="rId52"/>
    <externalReference r:id="rId53"/>
    <externalReference r:id="rId54"/>
  </externalReferences>
  <definedNames>
    <definedName name="data_r_1" localSheetId="29">'г.о. Жигулевск'!$O$21:$AD$28</definedName>
    <definedName name="data_r_1" localSheetId="2">'г.о. Кинель'!$O$21:$AD$28</definedName>
    <definedName name="data_r_1" localSheetId="46">'г.о. Новокуйбышевск'!$O$21:$AD$28</definedName>
    <definedName name="data_r_1" localSheetId="8">'г.о. Октябрьск'!$O$21:$AD$28</definedName>
    <definedName name="data_r_1" localSheetId="10">'г.о. Отрадный'!$O$21:$AD$28</definedName>
    <definedName name="data_r_1" localSheetId="22">'г.о. Похвистнево'!$O$21:$AD$28</definedName>
    <definedName name="data_r_1" localSheetId="7">'г.о. Сызрань'!$O$21:$AD$28</definedName>
    <definedName name="data_r_1" localSheetId="40">'г.о. Чапаевск'!$O$21:$AD$28</definedName>
    <definedName name="data_r_1" localSheetId="50">'Деп. Самара'!$O$21:$AD$28</definedName>
    <definedName name="data_r_1" localSheetId="48">'Деп. Тольятти'!$O$21:$AD$28</definedName>
    <definedName name="data_r_1" localSheetId="4">ЗУ!$O$21:$AD$28</definedName>
    <definedName name="data_r_1" localSheetId="1">КУ!$O$21:$AD$28</definedName>
    <definedName name="data_r_1" localSheetId="31">'м.р. Алексеевский'!$O$21:$AD$28</definedName>
    <definedName name="data_r_1" localSheetId="35">'м.р. Безенчукский'!$O$21:$AD$28</definedName>
    <definedName name="data_r_1" localSheetId="12">'м.р. Богатовский'!$O$21:$AD$28</definedName>
    <definedName name="data_r_1" localSheetId="42">'м.р. Большеглушицкий'!$O$21:$AD$28</definedName>
    <definedName name="data_r_1" localSheetId="43">'м.р. Большечерниговский'!$O$21:$AD$28</definedName>
    <definedName name="data_r_1" localSheetId="32">'м.р. Борский'!$O$21:$AD$28</definedName>
    <definedName name="data_r_1" localSheetId="45">'м.р. Волжский'!$O$21:$AD$28</definedName>
    <definedName name="data_r_1" localSheetId="24">'м.р. Елховский'!$O$21:$AD$28</definedName>
    <definedName name="data_r_1" localSheetId="18">'м.р. Исаклинский'!$O$21:$AD$28</definedName>
    <definedName name="data_r_1" localSheetId="19">'м.р. Камышлинский'!$O$21:$AD$28</definedName>
    <definedName name="data_r_1" localSheetId="3">'м.р. Кинельский'!$O$21:$AD$28</definedName>
    <definedName name="data_r_1" localSheetId="11">'м.р. Кинель-Черкасский'!$O$21:$AD$28</definedName>
    <definedName name="data_r_1" localSheetId="20">'м.р. Клявлинский'!$O$21:$AD$28</definedName>
    <definedName name="data_r_1" localSheetId="25">'м.р. Кошкинский'!$O$21:$AD$28</definedName>
    <definedName name="data_r_1" localSheetId="36">'м.р. Красноармейский'!$O$21:$AD$28</definedName>
    <definedName name="data_r_1" localSheetId="26">'м.р. Красноярский'!$O$21:$AD$28</definedName>
    <definedName name="data_r_1" localSheetId="37">'м.р. Пестравский'!$O$21:$AD$28</definedName>
    <definedName name="data_r_1" localSheetId="21">'м.р. Похвистневский'!$O$21:$AD$28</definedName>
    <definedName name="data_r_1" localSheetId="38">'м.р. Приволжский'!$O$21:$AD$28</definedName>
    <definedName name="data_r_1" localSheetId="14">'м.р. Сергиевский'!$O$21:$AD$28</definedName>
    <definedName name="data_r_1" localSheetId="28">'м.р. Ставропольский'!$O$21:$AD$28</definedName>
    <definedName name="data_r_1" localSheetId="5">'м.р. Сызранский'!$O$21:$AD$28</definedName>
    <definedName name="data_r_1" localSheetId="39">'м.р. Хворостянский'!$O$21:$AD$28</definedName>
    <definedName name="data_r_1" localSheetId="15">'м.р. Челно-Вершинский'!$O$21:$AD$28</definedName>
    <definedName name="data_r_1" localSheetId="16">'м.р. Шенталинский'!$O$21:$AD$28</definedName>
    <definedName name="data_r_1" localSheetId="6">'м.р. Шигонский'!$O$21:$AD$28</definedName>
    <definedName name="data_r_1" localSheetId="9">ОУ!$O$21:$AD$28</definedName>
    <definedName name="data_r_1" localSheetId="44">ПУ!$O$21:$AD$28</definedName>
    <definedName name="data_r_1" localSheetId="0">'Раздел 1.1'!$O$21:$AD$28</definedName>
    <definedName name="data_r_1" localSheetId="49">Самара!$O$21:$AD$28</definedName>
    <definedName name="data_r_1" localSheetId="17">СВУ!$O$21:$AD$28</definedName>
    <definedName name="data_r_1" localSheetId="23">СЗУ!$O$21:$AD$28</definedName>
    <definedName name="data_r_1" localSheetId="13">СУ!$O$21:$AD$28</definedName>
    <definedName name="data_r_1" localSheetId="47">Тольятти!$O$21:$AD$28</definedName>
    <definedName name="data_r_1" localSheetId="27">ЦУ!$O$21:$AD$28</definedName>
    <definedName name="data_r_1" localSheetId="30">ЮВУ!$O$21:$AD$28</definedName>
    <definedName name="data_r_1" localSheetId="34">ЮЗУ!$O$21:$AD$28</definedName>
    <definedName name="data_r_1" localSheetId="41">ЮУ!$O$21:$AD$28</definedName>
    <definedName name="data_r_1">'м.р. Нефтегорский'!$O$21:$AD$28</definedName>
    <definedName name="P_8" localSheetId="29">'[1]Титульный лист'!#REF!</definedName>
    <definedName name="P_8" localSheetId="2">'[1]Титульный лист'!#REF!</definedName>
    <definedName name="P_8" localSheetId="46">'[1]Титульный лист'!#REF!</definedName>
    <definedName name="P_8" localSheetId="8">'[1]Титульный лист'!#REF!</definedName>
    <definedName name="P_8" localSheetId="10">'[1]Титульный лист'!#REF!</definedName>
    <definedName name="P_8" localSheetId="22">'[1]Титульный лист'!#REF!</definedName>
    <definedName name="P_8" localSheetId="7">'[1]Титульный лист'!#REF!</definedName>
    <definedName name="P_8" localSheetId="40">'[1]Титульный лист'!#REF!</definedName>
    <definedName name="P_8" localSheetId="50">'[1]Титульный лист'!#REF!</definedName>
    <definedName name="P_8" localSheetId="48">'[1]Титульный лист'!#REF!</definedName>
    <definedName name="P_8" localSheetId="4">'[1]Титульный лист'!#REF!</definedName>
    <definedName name="P_8" localSheetId="1">'[1]Титульный лист'!#REF!</definedName>
    <definedName name="P_8" localSheetId="31">'[1]Титульный лист'!#REF!</definedName>
    <definedName name="P_8" localSheetId="35">'[1]Титульный лист'!#REF!</definedName>
    <definedName name="P_8" localSheetId="12">'[1]Титульный лист'!#REF!</definedName>
    <definedName name="P_8" localSheetId="42">'[1]Титульный лист'!#REF!</definedName>
    <definedName name="P_8" localSheetId="43">'[1]Титульный лист'!#REF!</definedName>
    <definedName name="P_8" localSheetId="32">'[2]Титульный лист'!#REF!</definedName>
    <definedName name="P_8" localSheetId="45">'[1]Титульный лист'!#REF!</definedName>
    <definedName name="P_8" localSheetId="24">'[1]Титульный лист'!#REF!</definedName>
    <definedName name="P_8" localSheetId="18">'[1]Титульный лист'!#REF!</definedName>
    <definedName name="P_8" localSheetId="19">'[1]Титульный лист'!#REF!</definedName>
    <definedName name="P_8" localSheetId="3">'[1]Титульный лист'!#REF!</definedName>
    <definedName name="P_8" localSheetId="11">'[1]Титульный лист'!#REF!</definedName>
    <definedName name="P_8" localSheetId="20">'[1]Титульный лист'!#REF!</definedName>
    <definedName name="P_8" localSheetId="25">'[1]Титульный лист'!#REF!</definedName>
    <definedName name="P_8" localSheetId="36">'[1]Титульный лист'!#REF!</definedName>
    <definedName name="P_8" localSheetId="26">'[1]Титульный лист'!#REF!</definedName>
    <definedName name="P_8" localSheetId="37">'[1]Титульный лист'!#REF!</definedName>
    <definedName name="P_8" localSheetId="21">'[1]Титульный лист'!#REF!</definedName>
    <definedName name="P_8" localSheetId="38">'[1]Титульный лист'!#REF!</definedName>
    <definedName name="P_8" localSheetId="14">'[1]Титульный лист'!#REF!</definedName>
    <definedName name="P_8" localSheetId="28">'[1]Титульный лист'!#REF!</definedName>
    <definedName name="P_8" localSheetId="5">'[1]Титульный лист'!#REF!</definedName>
    <definedName name="P_8" localSheetId="39">'[1]Титульный лист'!#REF!</definedName>
    <definedName name="P_8" localSheetId="15">'[1]Титульный лист'!#REF!</definedName>
    <definedName name="P_8" localSheetId="16">'[1]Титульный лист'!#REF!</definedName>
    <definedName name="P_8" localSheetId="6">'[1]Титульный лист'!#REF!</definedName>
    <definedName name="P_8" localSheetId="9">'[1]Титульный лист'!#REF!</definedName>
    <definedName name="P_8" localSheetId="44">'[1]Титульный лист'!#REF!</definedName>
    <definedName name="P_8" localSheetId="0">'[1]Титульный лист'!#REF!</definedName>
    <definedName name="P_8" localSheetId="49">'[1]Титульный лист'!#REF!</definedName>
    <definedName name="P_8" localSheetId="17">'[1]Титульный лист'!#REF!</definedName>
    <definedName name="P_8" localSheetId="23">'[1]Титульный лист'!#REF!</definedName>
    <definedName name="P_8" localSheetId="13">'[1]Титульный лист'!#REF!</definedName>
    <definedName name="P_8" localSheetId="47">'[1]Титульный лист'!#REF!</definedName>
    <definedName name="P_8" localSheetId="27">'[1]Титульный лист'!#REF!</definedName>
    <definedName name="P_8" localSheetId="30">'[1]Титульный лист'!#REF!</definedName>
    <definedName name="P_8" localSheetId="34">'[1]Титульный лист'!#REF!</definedName>
    <definedName name="P_8" localSheetId="41">'[1]Титульный лист'!#REF!</definedName>
    <definedName name="P_8">'[3]Титульный лист'!#REF!</definedName>
    <definedName name="razdel_01" localSheetId="29">'г.о. Жигулевск'!$P$21:$AD$28</definedName>
    <definedName name="razdel_01" localSheetId="2">'г.о. Кинель'!$P$21:$AD$28</definedName>
    <definedName name="razdel_01" localSheetId="46">'г.о. Новокуйбышевск'!$P$21:$AD$28</definedName>
    <definedName name="razdel_01" localSheetId="8">'г.о. Октябрьск'!$P$21:$AD$28</definedName>
    <definedName name="razdel_01" localSheetId="10">'г.о. Отрадный'!$P$21:$AD$28</definedName>
    <definedName name="razdel_01" localSheetId="22">'г.о. Похвистнево'!$P$21:$AD$28</definedName>
    <definedName name="razdel_01" localSheetId="7">'г.о. Сызрань'!$P$21:$AD$28</definedName>
    <definedName name="razdel_01" localSheetId="40">'г.о. Чапаевск'!$P$21:$AD$28</definedName>
    <definedName name="razdel_01" localSheetId="50">'Деп. Самара'!$P$21:$AD$28</definedName>
    <definedName name="razdel_01" localSheetId="48">'Деп. Тольятти'!$P$21:$AD$28</definedName>
    <definedName name="razdel_01" localSheetId="4">ЗУ!$P$21:$AD$28</definedName>
    <definedName name="razdel_01" localSheetId="1">КУ!$P$21:$AD$28</definedName>
    <definedName name="razdel_01" localSheetId="31">'м.р. Алексеевский'!$P$21:$AD$28</definedName>
    <definedName name="razdel_01" localSheetId="35">'м.р. Безенчукский'!$P$21:$AD$28</definedName>
    <definedName name="razdel_01" localSheetId="12">'м.р. Богатовский'!$P$21:$AD$28</definedName>
    <definedName name="razdel_01" localSheetId="42">'м.р. Большеглушицкий'!$P$21:$AD$28</definedName>
    <definedName name="razdel_01" localSheetId="43">'м.р. Большечерниговский'!$P$21:$AD$28</definedName>
    <definedName name="razdel_01" localSheetId="32">'м.р. Борский'!$P$21:$AD$28</definedName>
    <definedName name="razdel_01" localSheetId="45">'м.р. Волжский'!$P$21:$AD$28</definedName>
    <definedName name="razdel_01" localSheetId="24">'м.р. Елховский'!$P$21:$AD$28</definedName>
    <definedName name="razdel_01" localSheetId="18">'м.р. Исаклинский'!$P$21:$AD$28</definedName>
    <definedName name="razdel_01" localSheetId="19">'м.р. Камышлинский'!$P$21:$AD$28</definedName>
    <definedName name="razdel_01" localSheetId="3">'м.р. Кинельский'!$P$21:$AD$28</definedName>
    <definedName name="razdel_01" localSheetId="11">'м.р. Кинель-Черкасский'!$P$21:$AD$28</definedName>
    <definedName name="razdel_01" localSheetId="20">'м.р. Клявлинский'!$P$21:$AD$28</definedName>
    <definedName name="razdel_01" localSheetId="25">'м.р. Кошкинский'!$P$21:$AD$28</definedName>
    <definedName name="razdel_01" localSheetId="36">'м.р. Красноармейский'!$P$21:$AD$28</definedName>
    <definedName name="razdel_01" localSheetId="26">'м.р. Красноярский'!$P$21:$AD$28</definedName>
    <definedName name="razdel_01" localSheetId="37">'м.р. Пестравский'!$P$21:$AD$28</definedName>
    <definedName name="razdel_01" localSheetId="21">'м.р. Похвистневский'!$P$21:$AD$28</definedName>
    <definedName name="razdel_01" localSheetId="38">'м.р. Приволжский'!$P$21:$AD$28</definedName>
    <definedName name="razdel_01" localSheetId="14">'м.р. Сергиевский'!$P$21:$AD$28</definedName>
    <definedName name="razdel_01" localSheetId="28">'м.р. Ставропольский'!$P$21:$AD$28</definedName>
    <definedName name="razdel_01" localSheetId="5">'м.р. Сызранский'!$P$21:$AD$28</definedName>
    <definedName name="razdel_01" localSheetId="39">'м.р. Хворостянский'!$P$21:$AD$28</definedName>
    <definedName name="razdel_01" localSheetId="15">'м.р. Челно-Вершинский'!$P$21:$AD$28</definedName>
    <definedName name="razdel_01" localSheetId="16">'м.р. Шенталинский'!$P$21:$AD$28</definedName>
    <definedName name="razdel_01" localSheetId="6">'м.р. Шигонский'!$P$21:$AD$28</definedName>
    <definedName name="razdel_01" localSheetId="9">ОУ!$P$21:$AD$28</definedName>
    <definedName name="razdel_01" localSheetId="44">ПУ!$P$21:$AD$28</definedName>
    <definedName name="razdel_01" localSheetId="0">'Раздел 1.1'!$P$21:$AD$28</definedName>
    <definedName name="razdel_01" localSheetId="49">Самара!$P$21:$AD$28</definedName>
    <definedName name="razdel_01" localSheetId="17">СВУ!$P$21:$AD$28</definedName>
    <definedName name="razdel_01" localSheetId="23">СЗУ!$P$21:$AD$28</definedName>
    <definedName name="razdel_01" localSheetId="13">СУ!$P$21:$AD$28</definedName>
    <definedName name="razdel_01" localSheetId="47">Тольятти!$P$21:$AD$28</definedName>
    <definedName name="razdel_01" localSheetId="27">ЦУ!$P$21:$AD$28</definedName>
    <definedName name="razdel_01" localSheetId="30">ЮВУ!$P$21:$AD$28</definedName>
    <definedName name="razdel_01" localSheetId="34">ЮЗУ!$P$21:$AD$28</definedName>
    <definedName name="razdel_01" localSheetId="41">ЮУ!$P$21:$AD$28</definedName>
    <definedName name="razdel_01">'м.р. Нефтегорский'!$P$21:$AD$28</definedName>
    <definedName name="Year2" localSheetId="29">#REF!</definedName>
    <definedName name="Year2" localSheetId="2">#REF!</definedName>
    <definedName name="Year2" localSheetId="46">#REF!</definedName>
    <definedName name="Year2" localSheetId="8">#REF!</definedName>
    <definedName name="Year2" localSheetId="10">#REF!</definedName>
    <definedName name="Year2" localSheetId="22">#REF!</definedName>
    <definedName name="Year2" localSheetId="7">#REF!</definedName>
    <definedName name="Year2" localSheetId="40">#REF!</definedName>
    <definedName name="Year2" localSheetId="50">#REF!</definedName>
    <definedName name="Year2" localSheetId="48">#REF!</definedName>
    <definedName name="Year2" localSheetId="4">#REF!</definedName>
    <definedName name="Year2" localSheetId="1">#REF!</definedName>
    <definedName name="Year2" localSheetId="31">#REF!</definedName>
    <definedName name="Year2" localSheetId="35">#REF!</definedName>
    <definedName name="Year2" localSheetId="12">#REF!</definedName>
    <definedName name="Year2" localSheetId="42">#REF!</definedName>
    <definedName name="Year2" localSheetId="43">#REF!</definedName>
    <definedName name="Year2" localSheetId="32">#REF!</definedName>
    <definedName name="Year2" localSheetId="45">#REF!</definedName>
    <definedName name="Year2" localSheetId="24">#REF!</definedName>
    <definedName name="Year2" localSheetId="18">#REF!</definedName>
    <definedName name="Year2" localSheetId="19">#REF!</definedName>
    <definedName name="Year2" localSheetId="3">#REF!</definedName>
    <definedName name="Year2" localSheetId="11">#REF!</definedName>
    <definedName name="Year2" localSheetId="20">#REF!</definedName>
    <definedName name="Year2" localSheetId="25">#REF!</definedName>
    <definedName name="Year2" localSheetId="36">#REF!</definedName>
    <definedName name="Year2" localSheetId="26">#REF!</definedName>
    <definedName name="Year2" localSheetId="37">#REF!</definedName>
    <definedName name="Year2" localSheetId="21">#REF!</definedName>
    <definedName name="Year2" localSheetId="38">#REF!</definedName>
    <definedName name="Year2" localSheetId="14">#REF!</definedName>
    <definedName name="Year2" localSheetId="28">#REF!</definedName>
    <definedName name="Year2" localSheetId="5">#REF!</definedName>
    <definedName name="Year2" localSheetId="39">#REF!</definedName>
    <definedName name="Year2" localSheetId="15">#REF!</definedName>
    <definedName name="Year2" localSheetId="16">#REF!</definedName>
    <definedName name="Year2" localSheetId="6">#REF!</definedName>
    <definedName name="Year2" localSheetId="9">#REF!</definedName>
    <definedName name="Year2" localSheetId="44">#REF!</definedName>
    <definedName name="Year2" localSheetId="0">#REF!</definedName>
    <definedName name="Year2" localSheetId="49">#REF!</definedName>
    <definedName name="Year2" localSheetId="17">#REF!</definedName>
    <definedName name="Year2" localSheetId="23">#REF!</definedName>
    <definedName name="Year2" localSheetId="13">#REF!</definedName>
    <definedName name="Year2" localSheetId="47">#REF!</definedName>
    <definedName name="Year2" localSheetId="27">#REF!</definedName>
    <definedName name="Year2" localSheetId="30">#REF!</definedName>
    <definedName name="Year2" localSheetId="34">#REF!</definedName>
    <definedName name="Year2" localSheetId="41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S23" i="4" l="1"/>
  <c r="S24" i="4"/>
  <c r="S25" i="4"/>
  <c r="S26" i="4"/>
  <c r="S27" i="4"/>
  <c r="S28" i="4"/>
  <c r="R22" i="4"/>
  <c r="AD28" i="16" l="1"/>
  <c r="AL22" i="16"/>
  <c r="AK22" i="16"/>
  <c r="AJ22" i="16"/>
  <c r="AI22" i="16"/>
  <c r="AH22" i="16"/>
  <c r="AG22" i="16"/>
  <c r="AF22" i="16"/>
  <c r="AE22" i="16"/>
  <c r="AC22" i="16"/>
  <c r="AB22" i="16"/>
  <c r="AA22" i="16"/>
  <c r="Z22" i="16"/>
  <c r="Y22" i="16"/>
  <c r="X22" i="16"/>
  <c r="W22" i="16"/>
  <c r="V22" i="16"/>
  <c r="U22" i="16"/>
  <c r="T22" i="16"/>
  <c r="S22" i="16"/>
  <c r="R22" i="16"/>
  <c r="Q22" i="16"/>
  <c r="P22" i="16"/>
  <c r="AL22" i="17"/>
  <c r="AK22" i="17"/>
  <c r="AJ22" i="17"/>
  <c r="AI22" i="17"/>
  <c r="AH22" i="17"/>
  <c r="AG22" i="17"/>
  <c r="AF22" i="17"/>
  <c r="AE22" i="17"/>
  <c r="AC22" i="17"/>
  <c r="AB22" i="17"/>
  <c r="AA22" i="17"/>
  <c r="Z22" i="17"/>
  <c r="Y22" i="17"/>
  <c r="X22" i="17"/>
  <c r="W22" i="17"/>
  <c r="V22" i="17"/>
  <c r="U22" i="17"/>
  <c r="T22" i="17"/>
  <c r="S22" i="17"/>
  <c r="R22" i="17"/>
  <c r="Q22" i="17"/>
  <c r="P22" i="17"/>
  <c r="AL22" i="18"/>
  <c r="AK22" i="18"/>
  <c r="AJ22" i="18"/>
  <c r="AI22" i="18"/>
  <c r="AH22" i="18"/>
  <c r="AG22" i="18"/>
  <c r="AF22" i="18"/>
  <c r="AE22" i="18"/>
  <c r="AC22" i="18"/>
  <c r="AB22" i="18"/>
  <c r="AA22" i="18"/>
  <c r="Z22" i="18"/>
  <c r="Y22" i="18"/>
  <c r="X22" i="18"/>
  <c r="W22" i="18"/>
  <c r="V22" i="18"/>
  <c r="U22" i="18"/>
  <c r="T22" i="18"/>
  <c r="S22" i="18"/>
  <c r="R22" i="18"/>
  <c r="Q22" i="18"/>
  <c r="P22" i="18"/>
  <c r="AD28" i="19"/>
  <c r="AL22" i="19"/>
  <c r="AK22" i="19"/>
  <c r="AJ22" i="19"/>
  <c r="AI22" i="19"/>
  <c r="AH22" i="19"/>
  <c r="AG22" i="19"/>
  <c r="AF22" i="19"/>
  <c r="AE22" i="19"/>
  <c r="AC22" i="19"/>
  <c r="AB22" i="19"/>
  <c r="AA22" i="19"/>
  <c r="Z22" i="19"/>
  <c r="Y22" i="19"/>
  <c r="X22" i="19"/>
  <c r="W22" i="19"/>
  <c r="V22" i="19"/>
  <c r="U22" i="19"/>
  <c r="T22" i="19"/>
  <c r="S22" i="19"/>
  <c r="R22" i="19"/>
  <c r="Q22" i="19"/>
  <c r="P22" i="19"/>
  <c r="S22" i="27" l="1"/>
  <c r="S22" i="28"/>
  <c r="AL22" i="5" l="1"/>
  <c r="AK22" i="5"/>
  <c r="AJ22" i="5"/>
  <c r="AI22" i="5"/>
  <c r="AH22" i="5"/>
  <c r="AG22" i="5"/>
  <c r="AF22" i="5"/>
  <c r="AE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AL22" i="15" l="1"/>
  <c r="AK22" i="15"/>
  <c r="AJ22" i="15"/>
  <c r="AI22" i="15"/>
  <c r="AH22" i="15"/>
  <c r="AG22" i="15"/>
  <c r="AF22" i="15"/>
  <c r="AE22" i="15"/>
  <c r="AC22" i="15"/>
  <c r="AB22" i="15"/>
  <c r="AA22" i="15"/>
  <c r="Z22" i="15"/>
  <c r="Y22" i="15"/>
  <c r="X22" i="15"/>
  <c r="W22" i="15"/>
  <c r="V22" i="15"/>
  <c r="U22" i="15"/>
  <c r="T22" i="15"/>
  <c r="S22" i="15"/>
  <c r="R22" i="15"/>
  <c r="Q22" i="15"/>
  <c r="P22" i="15"/>
  <c r="AL22" i="20"/>
  <c r="AK22" i="20"/>
  <c r="AJ22" i="20"/>
  <c r="AI22" i="20"/>
  <c r="AH22" i="20"/>
  <c r="AG22" i="20"/>
  <c r="AF22" i="20"/>
  <c r="AE22" i="20"/>
  <c r="AC22" i="20"/>
  <c r="AB22" i="20"/>
  <c r="AA22" i="20"/>
  <c r="Z22" i="20"/>
  <c r="Y22" i="20"/>
  <c r="X22" i="20"/>
  <c r="W22" i="20"/>
  <c r="V22" i="20"/>
  <c r="U22" i="20"/>
  <c r="T22" i="20"/>
  <c r="S22" i="20"/>
  <c r="R22" i="20"/>
  <c r="Q22" i="20"/>
  <c r="P22" i="20"/>
  <c r="AD28" i="12" l="1"/>
  <c r="AD27" i="12"/>
  <c r="AL22" i="12"/>
  <c r="AK22" i="12"/>
  <c r="AJ22" i="12"/>
  <c r="AI22" i="12"/>
  <c r="AH22" i="12"/>
  <c r="AG22" i="12"/>
  <c r="AF22" i="12"/>
  <c r="AE22" i="12"/>
  <c r="AC22" i="12"/>
  <c r="AB22" i="12"/>
  <c r="AA22" i="12"/>
  <c r="Z22" i="12"/>
  <c r="Y22" i="12"/>
  <c r="X22" i="12"/>
  <c r="W22" i="12"/>
  <c r="V22" i="12"/>
  <c r="U22" i="12"/>
  <c r="T22" i="12"/>
  <c r="S22" i="12"/>
  <c r="R22" i="12"/>
  <c r="Q22" i="12"/>
  <c r="P22" i="12"/>
  <c r="AD28" i="13"/>
  <c r="AD27" i="13"/>
  <c r="AL22" i="13"/>
  <c r="AK22" i="13"/>
  <c r="AJ22" i="13"/>
  <c r="AI22" i="13"/>
  <c r="AH22" i="13"/>
  <c r="AG22" i="13"/>
  <c r="AF22" i="13"/>
  <c r="AE22" i="13"/>
  <c r="AC22" i="13"/>
  <c r="AB22" i="13"/>
  <c r="AA22" i="13"/>
  <c r="Z22" i="13"/>
  <c r="Y22" i="13"/>
  <c r="X22" i="13"/>
  <c r="W22" i="13"/>
  <c r="V22" i="13"/>
  <c r="U22" i="13"/>
  <c r="T22" i="13"/>
  <c r="R22" i="13"/>
  <c r="Q22" i="13"/>
  <c r="P22" i="13"/>
  <c r="AD28" i="42" l="1"/>
  <c r="AD27" i="42"/>
  <c r="AL22" i="42"/>
  <c r="AK22" i="42"/>
  <c r="AJ22" i="42"/>
  <c r="AI22" i="42"/>
  <c r="AH22" i="42"/>
  <c r="AG22" i="42"/>
  <c r="AF22" i="42"/>
  <c r="AE22" i="42"/>
  <c r="AC22" i="42"/>
  <c r="AB22" i="42"/>
  <c r="AA22" i="42"/>
  <c r="Z22" i="42"/>
  <c r="Y22" i="42"/>
  <c r="X22" i="42"/>
  <c r="W22" i="42"/>
  <c r="V22" i="42"/>
  <c r="U22" i="42"/>
  <c r="T22" i="42"/>
  <c r="S22" i="42"/>
  <c r="R22" i="42"/>
  <c r="Q22" i="42"/>
  <c r="P22" i="42"/>
  <c r="AD28" i="43"/>
  <c r="AD27" i="43"/>
  <c r="AL22" i="43"/>
  <c r="AK22" i="43"/>
  <c r="AJ22" i="43"/>
  <c r="AI22" i="43"/>
  <c r="AH22" i="43"/>
  <c r="AG22" i="43"/>
  <c r="AF22" i="43"/>
  <c r="AE22" i="43"/>
  <c r="AC22" i="43"/>
  <c r="AB22" i="43"/>
  <c r="AA22" i="43"/>
  <c r="Z22" i="43"/>
  <c r="Y22" i="43"/>
  <c r="X22" i="43"/>
  <c r="W22" i="43"/>
  <c r="V22" i="43"/>
  <c r="U22" i="43"/>
  <c r="T22" i="43"/>
  <c r="S22" i="43"/>
  <c r="R22" i="43"/>
  <c r="Q22" i="43"/>
  <c r="P22" i="43"/>
  <c r="AL22" i="41"/>
  <c r="AK22" i="41"/>
  <c r="AJ22" i="41"/>
  <c r="AI22" i="41"/>
  <c r="AH22" i="41"/>
  <c r="AG22" i="41"/>
  <c r="AF22" i="41"/>
  <c r="AE22" i="41"/>
  <c r="AC22" i="41"/>
  <c r="AB22" i="41"/>
  <c r="AA22" i="41"/>
  <c r="Z22" i="41"/>
  <c r="Y22" i="41"/>
  <c r="X22" i="41"/>
  <c r="W22" i="41"/>
  <c r="V22" i="41"/>
  <c r="U22" i="41"/>
  <c r="T22" i="41"/>
  <c r="S22" i="41"/>
  <c r="R22" i="41"/>
  <c r="Q22" i="41"/>
  <c r="P22" i="41"/>
  <c r="AD28" i="7" l="1"/>
  <c r="AD27" i="7"/>
  <c r="AL22" i="7"/>
  <c r="AK22" i="7"/>
  <c r="AJ22" i="7"/>
  <c r="AI22" i="7"/>
  <c r="AH22" i="7"/>
  <c r="AG22" i="7"/>
  <c r="AF22" i="7"/>
  <c r="AE22" i="7"/>
  <c r="AC22" i="7"/>
  <c r="AA22" i="7"/>
  <c r="Z22" i="7"/>
  <c r="Y22" i="7"/>
  <c r="X22" i="7"/>
  <c r="W22" i="7"/>
  <c r="V22" i="7"/>
  <c r="U22" i="7"/>
  <c r="T22" i="7"/>
  <c r="S22" i="7"/>
  <c r="R22" i="7"/>
  <c r="Q22" i="7"/>
  <c r="P22" i="7"/>
  <c r="AL22" i="1" l="1"/>
  <c r="AK22" i="1"/>
  <c r="AJ22" i="1"/>
  <c r="AI22" i="1"/>
  <c r="AH22" i="1"/>
  <c r="AG22" i="1"/>
  <c r="AF22" i="1"/>
  <c r="AE22" i="1"/>
  <c r="AC22" i="1"/>
  <c r="AB22" i="1"/>
  <c r="AA22" i="1"/>
  <c r="Z22" i="1"/>
  <c r="Y22" i="1"/>
  <c r="X22" i="1"/>
  <c r="W22" i="1"/>
  <c r="V22" i="1"/>
  <c r="U22" i="1"/>
  <c r="T22" i="1"/>
  <c r="S22" i="1"/>
  <c r="S22" i="4" s="1"/>
  <c r="R22" i="1"/>
  <c r="Q22" i="1"/>
  <c r="P22" i="1"/>
  <c r="AL22" i="3"/>
  <c r="AK22" i="3"/>
  <c r="AJ22" i="3"/>
  <c r="AI22" i="3"/>
  <c r="AH22" i="3"/>
  <c r="AG22" i="3"/>
  <c r="AF22" i="3"/>
  <c r="AE22" i="3"/>
  <c r="AC22" i="3"/>
  <c r="AB22" i="3"/>
  <c r="AA22" i="3"/>
  <c r="Z22" i="3"/>
  <c r="Y22" i="3"/>
  <c r="X22" i="3"/>
  <c r="W22" i="3"/>
  <c r="V22" i="3"/>
  <c r="U22" i="3"/>
  <c r="T22" i="3"/>
  <c r="R22" i="3"/>
  <c r="Q22" i="3"/>
  <c r="P22" i="3"/>
  <c r="AD28" i="2" l="1"/>
  <c r="AD27" i="2"/>
  <c r="AL22" i="2"/>
  <c r="AK22" i="2"/>
  <c r="AJ22" i="2"/>
  <c r="AI22" i="2"/>
  <c r="AH22" i="2"/>
  <c r="AG22" i="2"/>
  <c r="AF22" i="2"/>
  <c r="AE22" i="2"/>
  <c r="AC22" i="2"/>
  <c r="AB22" i="2"/>
  <c r="AA22" i="2"/>
  <c r="Z22" i="2"/>
  <c r="Y22" i="2"/>
  <c r="X22" i="2"/>
  <c r="W22" i="2"/>
  <c r="V22" i="2"/>
  <c r="U22" i="2"/>
  <c r="S22" i="2"/>
  <c r="R22" i="2"/>
  <c r="Q22" i="2"/>
  <c r="P22" i="2"/>
  <c r="AD28" i="31" l="1"/>
  <c r="AD27" i="31"/>
  <c r="AL22" i="31"/>
  <c r="AK22" i="31"/>
  <c r="AJ22" i="31"/>
  <c r="AI22" i="31"/>
  <c r="AH22" i="31"/>
  <c r="AG22" i="31"/>
  <c r="AF22" i="31"/>
  <c r="AE22" i="31"/>
  <c r="AD28" i="32"/>
  <c r="AD27" i="32"/>
  <c r="AL22" i="32"/>
  <c r="AK22" i="32"/>
  <c r="AJ22" i="32"/>
  <c r="AI22" i="32"/>
  <c r="AH22" i="32"/>
  <c r="AG22" i="32"/>
  <c r="AF22" i="32"/>
  <c r="AE22" i="32"/>
  <c r="AD28" i="33"/>
  <c r="AD27" i="33"/>
  <c r="AL22" i="33"/>
  <c r="AK22" i="33"/>
  <c r="AJ22" i="33"/>
  <c r="AI22" i="33"/>
  <c r="AH22" i="33"/>
  <c r="AG22" i="33"/>
  <c r="AF22" i="33"/>
  <c r="AE22" i="33"/>
  <c r="AD28" i="34"/>
  <c r="AD27" i="34"/>
  <c r="AL22" i="34"/>
  <c r="AK22" i="34"/>
  <c r="AJ22" i="34"/>
  <c r="AI22" i="34"/>
  <c r="AH22" i="34"/>
  <c r="AG22" i="34"/>
  <c r="AF22" i="34"/>
  <c r="AE22" i="34"/>
  <c r="AD28" i="35"/>
  <c r="AD27" i="35"/>
  <c r="AL22" i="35"/>
  <c r="AK22" i="35"/>
  <c r="AJ22" i="35"/>
  <c r="AI22" i="35"/>
  <c r="AH22" i="35"/>
  <c r="AG22" i="35"/>
  <c r="AF22" i="35"/>
  <c r="AE22" i="35"/>
  <c r="AD28" i="27" l="1"/>
  <c r="AD27" i="27"/>
  <c r="AL22" i="27"/>
  <c r="AK22" i="27"/>
  <c r="AJ22" i="27"/>
  <c r="AI22" i="27"/>
  <c r="AH22" i="27"/>
  <c r="AG22" i="27"/>
  <c r="AF22" i="27"/>
  <c r="AE22" i="27"/>
  <c r="AC22" i="27"/>
  <c r="AB22" i="27"/>
  <c r="AA22" i="27"/>
  <c r="Z22" i="27"/>
  <c r="Y22" i="27"/>
  <c r="X22" i="27"/>
  <c r="W22" i="27"/>
  <c r="V22" i="27"/>
  <c r="U22" i="27"/>
  <c r="T22" i="27"/>
  <c r="R22" i="27"/>
  <c r="Q22" i="27"/>
  <c r="P22" i="27"/>
  <c r="AD28" i="28"/>
  <c r="AD27" i="28"/>
  <c r="AL22" i="28"/>
  <c r="AK22" i="28"/>
  <c r="AJ22" i="28"/>
  <c r="AI22" i="28"/>
  <c r="AH22" i="28"/>
  <c r="AG22" i="28"/>
  <c r="AF22" i="28"/>
  <c r="AE22" i="28"/>
  <c r="AC22" i="28"/>
  <c r="AB22" i="28"/>
  <c r="AA22" i="28"/>
  <c r="Z22" i="28"/>
  <c r="Y22" i="28"/>
  <c r="X22" i="28"/>
  <c r="W22" i="28"/>
  <c r="V22" i="28"/>
  <c r="U22" i="28"/>
  <c r="T22" i="28"/>
  <c r="R22" i="28"/>
  <c r="Q22" i="28"/>
  <c r="P22" i="28"/>
  <c r="AD28" i="29"/>
  <c r="AD27" i="29"/>
  <c r="AL22" i="29"/>
  <c r="AK22" i="29"/>
  <c r="AJ22" i="29"/>
  <c r="AI22" i="29"/>
  <c r="AH22" i="29"/>
  <c r="AG22" i="29"/>
  <c r="AF22" i="29"/>
  <c r="AE22" i="29"/>
  <c r="AC22" i="29"/>
  <c r="AB22" i="29"/>
  <c r="AA22" i="29"/>
  <c r="Z22" i="29"/>
  <c r="Y22" i="29"/>
  <c r="X22" i="29"/>
  <c r="W22" i="29"/>
  <c r="V22" i="29"/>
  <c r="U22" i="29"/>
  <c r="T22" i="29"/>
  <c r="R22" i="29"/>
  <c r="Q22" i="29"/>
  <c r="P22" i="29"/>
  <c r="AD28" i="45" l="1"/>
  <c r="AD27" i="45"/>
  <c r="AL22" i="45"/>
  <c r="AK22" i="45"/>
  <c r="AJ22" i="45"/>
  <c r="AI22" i="45"/>
  <c r="AH22" i="45"/>
  <c r="AG22" i="45"/>
  <c r="AF22" i="45"/>
  <c r="AE22" i="45"/>
  <c r="AC22" i="45"/>
  <c r="AB22" i="45"/>
  <c r="AA22" i="45"/>
  <c r="Z22" i="45"/>
  <c r="Y22" i="45"/>
  <c r="X22" i="45"/>
  <c r="W22" i="45"/>
  <c r="V22" i="45"/>
  <c r="U22" i="45"/>
  <c r="T22" i="45"/>
  <c r="S22" i="45"/>
  <c r="R22" i="45"/>
  <c r="Q22" i="45"/>
  <c r="P22" i="45"/>
  <c r="AD28" i="47"/>
  <c r="AD27" i="47"/>
  <c r="AL22" i="47"/>
  <c r="AK22" i="47"/>
  <c r="AJ22" i="47"/>
  <c r="AI22" i="47"/>
  <c r="AH22" i="47"/>
  <c r="AG22" i="47"/>
  <c r="AF22" i="47"/>
  <c r="AE22" i="47"/>
  <c r="AC22" i="47"/>
  <c r="AB22" i="47"/>
  <c r="AA22" i="47"/>
  <c r="Z22" i="47"/>
  <c r="Y22" i="47"/>
  <c r="X22" i="47"/>
  <c r="W22" i="47"/>
  <c r="V22" i="47"/>
  <c r="U22" i="47"/>
  <c r="T22" i="47"/>
  <c r="S22" i="47"/>
  <c r="R22" i="47"/>
  <c r="Q22" i="47"/>
  <c r="P22" i="47"/>
  <c r="AD28" i="46"/>
  <c r="AD27" i="46"/>
  <c r="AL22" i="46"/>
  <c r="AK22" i="46"/>
  <c r="AJ22" i="46"/>
  <c r="AI22" i="46"/>
  <c r="AH22" i="46"/>
  <c r="AG22" i="46"/>
  <c r="AF22" i="46"/>
  <c r="AE22" i="46"/>
  <c r="AC22" i="46"/>
  <c r="AB22" i="46"/>
  <c r="AA22" i="46"/>
  <c r="Z22" i="46"/>
  <c r="Y22" i="46"/>
  <c r="X22" i="46"/>
  <c r="W22" i="46"/>
  <c r="V22" i="46"/>
  <c r="U22" i="46"/>
  <c r="T22" i="46"/>
  <c r="S22" i="46"/>
  <c r="R22" i="46"/>
  <c r="Q22" i="46"/>
  <c r="P22" i="46"/>
  <c r="AD28" i="50" l="1"/>
  <c r="AD27" i="50"/>
  <c r="AL22" i="50"/>
  <c r="AK22" i="50"/>
  <c r="AJ22" i="50"/>
  <c r="AI22" i="50"/>
  <c r="AH22" i="50"/>
  <c r="AG22" i="50"/>
  <c r="AF22" i="50"/>
  <c r="AE22" i="50"/>
  <c r="AC22" i="50"/>
  <c r="AB22" i="50"/>
  <c r="AA22" i="50"/>
  <c r="Z22" i="50"/>
  <c r="Y22" i="50"/>
  <c r="X22" i="50"/>
  <c r="W22" i="50"/>
  <c r="V22" i="50"/>
  <c r="U22" i="50"/>
  <c r="T22" i="50"/>
  <c r="S22" i="50"/>
  <c r="R22" i="50"/>
  <c r="Q22" i="50"/>
  <c r="P22" i="50"/>
  <c r="AD28" i="51"/>
  <c r="AD27" i="51"/>
  <c r="AL22" i="51"/>
  <c r="AK22" i="51"/>
  <c r="AJ22" i="51"/>
  <c r="AI22" i="51"/>
  <c r="AH22" i="51"/>
  <c r="AG22" i="51"/>
  <c r="AF22" i="51"/>
  <c r="AE22" i="51"/>
  <c r="AC22" i="51"/>
  <c r="AB22" i="51"/>
  <c r="AA22" i="51"/>
  <c r="Z22" i="51"/>
  <c r="Y22" i="51"/>
  <c r="X22" i="51"/>
  <c r="W22" i="51"/>
  <c r="V22" i="51"/>
  <c r="U22" i="51"/>
  <c r="T22" i="51"/>
  <c r="S22" i="51"/>
  <c r="R22" i="51"/>
  <c r="Q22" i="51"/>
  <c r="P22" i="51"/>
  <c r="AD28" i="24" l="1"/>
  <c r="AD27" i="24"/>
  <c r="AL22" i="24"/>
  <c r="AK22" i="24"/>
  <c r="AJ22" i="24"/>
  <c r="AI22" i="24"/>
  <c r="AH22" i="24"/>
  <c r="AG22" i="24"/>
  <c r="AF22" i="24"/>
  <c r="AE22" i="24"/>
  <c r="AC22" i="24"/>
  <c r="AB22" i="24"/>
  <c r="AA22" i="24"/>
  <c r="Z22" i="24"/>
  <c r="Y22" i="24"/>
  <c r="X22" i="24"/>
  <c r="W22" i="24"/>
  <c r="V22" i="24"/>
  <c r="U22" i="24"/>
  <c r="T22" i="24"/>
  <c r="S22" i="24"/>
  <c r="R22" i="24"/>
  <c r="Q22" i="24"/>
  <c r="P22" i="24"/>
  <c r="AL22" i="37" l="1"/>
  <c r="P30" i="11" l="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P22" i="11"/>
  <c r="P30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AJ23" i="14"/>
  <c r="AK23" i="14"/>
  <c r="AL23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AJ24" i="14"/>
  <c r="AK24" i="14"/>
  <c r="AL24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AJ26" i="14"/>
  <c r="AK26" i="14"/>
  <c r="AL26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AJ28" i="14"/>
  <c r="AK28" i="14"/>
  <c r="AL28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AJ22" i="14"/>
  <c r="AK22" i="14"/>
  <c r="AL22" i="14"/>
  <c r="P22" i="14"/>
  <c r="P30" i="21"/>
  <c r="P23" i="21"/>
  <c r="Q23" i="21"/>
  <c r="R23" i="21"/>
  <c r="S23" i="21"/>
  <c r="T23" i="21"/>
  <c r="U23" i="21"/>
  <c r="V23" i="21"/>
  <c r="W23" i="21"/>
  <c r="X23" i="21"/>
  <c r="Y23" i="21"/>
  <c r="Z23" i="21"/>
  <c r="AA23" i="21"/>
  <c r="AB23" i="21"/>
  <c r="AC23" i="21"/>
  <c r="AD23" i="21"/>
  <c r="AE23" i="21"/>
  <c r="AF23" i="21"/>
  <c r="AG23" i="21"/>
  <c r="AH23" i="21"/>
  <c r="AI23" i="21"/>
  <c r="AJ23" i="21"/>
  <c r="AK23" i="21"/>
  <c r="AL23" i="21"/>
  <c r="P24" i="21"/>
  <c r="Q24" i="21"/>
  <c r="R24" i="21"/>
  <c r="S24" i="21"/>
  <c r="T24" i="21"/>
  <c r="U24" i="21"/>
  <c r="V24" i="21"/>
  <c r="W24" i="21"/>
  <c r="X24" i="21"/>
  <c r="Y24" i="21"/>
  <c r="Z24" i="21"/>
  <c r="AA24" i="21"/>
  <c r="AB24" i="21"/>
  <c r="AC24" i="21"/>
  <c r="AD24" i="21"/>
  <c r="AE24" i="21"/>
  <c r="AF24" i="21"/>
  <c r="AG24" i="21"/>
  <c r="AH24" i="21"/>
  <c r="AI24" i="21"/>
  <c r="AJ24" i="21"/>
  <c r="AK24" i="21"/>
  <c r="AL24" i="21"/>
  <c r="P25" i="21"/>
  <c r="Q25" i="21"/>
  <c r="R25" i="21"/>
  <c r="S25" i="21"/>
  <c r="T25" i="21"/>
  <c r="U25" i="21"/>
  <c r="V25" i="21"/>
  <c r="W25" i="21"/>
  <c r="X25" i="21"/>
  <c r="Y25" i="21"/>
  <c r="Z25" i="21"/>
  <c r="AA25" i="21"/>
  <c r="AB25" i="21"/>
  <c r="AC25" i="21"/>
  <c r="AD25" i="21"/>
  <c r="AE25" i="21"/>
  <c r="AF25" i="21"/>
  <c r="AG25" i="21"/>
  <c r="AH25" i="21"/>
  <c r="AI25" i="21"/>
  <c r="AJ25" i="21"/>
  <c r="AK25" i="21"/>
  <c r="AL25" i="21"/>
  <c r="P26" i="21"/>
  <c r="Q26" i="21"/>
  <c r="R26" i="21"/>
  <c r="S26" i="21"/>
  <c r="T26" i="21"/>
  <c r="U26" i="21"/>
  <c r="V26" i="21"/>
  <c r="W26" i="21"/>
  <c r="X26" i="21"/>
  <c r="Y26" i="21"/>
  <c r="Z26" i="21"/>
  <c r="AA26" i="21"/>
  <c r="AB26" i="21"/>
  <c r="AC26" i="21"/>
  <c r="AD26" i="21"/>
  <c r="AE26" i="21"/>
  <c r="AF26" i="21"/>
  <c r="AG26" i="21"/>
  <c r="AH26" i="21"/>
  <c r="AI26" i="21"/>
  <c r="AJ26" i="21"/>
  <c r="AK26" i="21"/>
  <c r="AL26" i="21"/>
  <c r="P27" i="21"/>
  <c r="Q27" i="21"/>
  <c r="R27" i="21"/>
  <c r="S27" i="21"/>
  <c r="T27" i="21"/>
  <c r="U27" i="21"/>
  <c r="V27" i="21"/>
  <c r="W27" i="21"/>
  <c r="X27" i="21"/>
  <c r="Y27" i="21"/>
  <c r="Z27" i="21"/>
  <c r="AA27" i="21"/>
  <c r="AB27" i="21"/>
  <c r="AC27" i="21"/>
  <c r="AD27" i="21"/>
  <c r="AE27" i="21"/>
  <c r="AF27" i="21"/>
  <c r="AG27" i="21"/>
  <c r="AH27" i="21"/>
  <c r="AI27" i="21"/>
  <c r="AJ27" i="21"/>
  <c r="AK27" i="21"/>
  <c r="AL27" i="21"/>
  <c r="P28" i="21"/>
  <c r="Q28" i="21"/>
  <c r="R28" i="21"/>
  <c r="S28" i="21"/>
  <c r="T28" i="21"/>
  <c r="U28" i="21"/>
  <c r="V28" i="21"/>
  <c r="W28" i="21"/>
  <c r="X28" i="21"/>
  <c r="Y28" i="21"/>
  <c r="Z28" i="21"/>
  <c r="AA28" i="21"/>
  <c r="AB28" i="21"/>
  <c r="AC28" i="21"/>
  <c r="AD28" i="21"/>
  <c r="AE28" i="21"/>
  <c r="AF28" i="21"/>
  <c r="AG28" i="21"/>
  <c r="AH28" i="21"/>
  <c r="AI28" i="21"/>
  <c r="AJ28" i="21"/>
  <c r="AK28" i="21"/>
  <c r="AL28" i="21"/>
  <c r="Q22" i="21"/>
  <c r="R22" i="21"/>
  <c r="S22" i="21"/>
  <c r="T22" i="21"/>
  <c r="U22" i="21"/>
  <c r="V22" i="21"/>
  <c r="W22" i="21"/>
  <c r="X22" i="21"/>
  <c r="Y22" i="21"/>
  <c r="Z22" i="21"/>
  <c r="AA22" i="21"/>
  <c r="AB22" i="21"/>
  <c r="AC22" i="21"/>
  <c r="AD22" i="21"/>
  <c r="AE22" i="21"/>
  <c r="AF22" i="21"/>
  <c r="AG22" i="21"/>
  <c r="AH22" i="21"/>
  <c r="AI22" i="21"/>
  <c r="AJ22" i="21"/>
  <c r="AK22" i="21"/>
  <c r="AL22" i="21"/>
  <c r="P22" i="21"/>
  <c r="P30" i="4"/>
  <c r="P23" i="4"/>
  <c r="Q23" i="4"/>
  <c r="R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P24" i="4"/>
  <c r="Q24" i="4"/>
  <c r="R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P25" i="4"/>
  <c r="Q25" i="4"/>
  <c r="R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P26" i="4"/>
  <c r="Q26" i="4"/>
  <c r="R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P27" i="4"/>
  <c r="Q27" i="4"/>
  <c r="R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P28" i="4"/>
  <c r="Q28" i="4"/>
  <c r="R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D22" i="4"/>
  <c r="P30" i="26"/>
  <c r="P23" i="26"/>
  <c r="Q23" i="26"/>
  <c r="R23" i="26"/>
  <c r="S23" i="26"/>
  <c r="T23" i="26"/>
  <c r="U23" i="26"/>
  <c r="V23" i="26"/>
  <c r="W23" i="26"/>
  <c r="X23" i="26"/>
  <c r="Y23" i="26"/>
  <c r="Z23" i="26"/>
  <c r="AA23" i="26"/>
  <c r="AB23" i="26"/>
  <c r="AC23" i="26"/>
  <c r="AD23" i="26"/>
  <c r="AE23" i="26"/>
  <c r="AF23" i="26"/>
  <c r="AG23" i="26"/>
  <c r="AH23" i="26"/>
  <c r="AI23" i="26"/>
  <c r="AJ23" i="26"/>
  <c r="AK23" i="26"/>
  <c r="AL23" i="26"/>
  <c r="P24" i="26"/>
  <c r="Q24" i="26"/>
  <c r="R24" i="26"/>
  <c r="S24" i="26"/>
  <c r="T24" i="26"/>
  <c r="U24" i="26"/>
  <c r="V24" i="26"/>
  <c r="W24" i="26"/>
  <c r="X24" i="26"/>
  <c r="Y24" i="26"/>
  <c r="Z24" i="26"/>
  <c r="AA24" i="26"/>
  <c r="AB24" i="26"/>
  <c r="AC24" i="26"/>
  <c r="AD24" i="26"/>
  <c r="AE24" i="26"/>
  <c r="AF24" i="26"/>
  <c r="AG24" i="26"/>
  <c r="AH24" i="26"/>
  <c r="AI24" i="26"/>
  <c r="AJ24" i="26"/>
  <c r="AK24" i="26"/>
  <c r="AL24" i="26"/>
  <c r="P25" i="26"/>
  <c r="Q25" i="26"/>
  <c r="R25" i="26"/>
  <c r="S25" i="26"/>
  <c r="T25" i="26"/>
  <c r="U25" i="26"/>
  <c r="V25" i="26"/>
  <c r="W25" i="26"/>
  <c r="X25" i="26"/>
  <c r="Y25" i="26"/>
  <c r="Z25" i="26"/>
  <c r="AA25" i="26"/>
  <c r="AB25" i="26"/>
  <c r="AC25" i="26"/>
  <c r="AD25" i="26"/>
  <c r="AE25" i="26"/>
  <c r="AF25" i="26"/>
  <c r="AG25" i="26"/>
  <c r="AH25" i="26"/>
  <c r="AI25" i="26"/>
  <c r="AJ25" i="26"/>
  <c r="AK25" i="26"/>
  <c r="AL25" i="26"/>
  <c r="P26" i="26"/>
  <c r="Q26" i="26"/>
  <c r="R26" i="26"/>
  <c r="S26" i="26"/>
  <c r="T26" i="26"/>
  <c r="U26" i="26"/>
  <c r="V26" i="26"/>
  <c r="W26" i="26"/>
  <c r="X26" i="26"/>
  <c r="Y26" i="26"/>
  <c r="Z26" i="26"/>
  <c r="AA26" i="26"/>
  <c r="AB26" i="26"/>
  <c r="AC26" i="26"/>
  <c r="AD26" i="26"/>
  <c r="AE26" i="26"/>
  <c r="AF26" i="26"/>
  <c r="AG26" i="26"/>
  <c r="AH26" i="26"/>
  <c r="AI26" i="26"/>
  <c r="AJ26" i="26"/>
  <c r="AK26" i="26"/>
  <c r="AL26" i="26"/>
  <c r="P27" i="26"/>
  <c r="Q27" i="26"/>
  <c r="R27" i="26"/>
  <c r="S27" i="26"/>
  <c r="T27" i="26"/>
  <c r="U27" i="26"/>
  <c r="V27" i="26"/>
  <c r="W27" i="26"/>
  <c r="X27" i="26"/>
  <c r="Y27" i="26"/>
  <c r="Z27" i="26"/>
  <c r="AA27" i="26"/>
  <c r="AB27" i="26"/>
  <c r="AC27" i="26"/>
  <c r="AD27" i="26"/>
  <c r="AE27" i="26"/>
  <c r="AF27" i="26"/>
  <c r="AG27" i="26"/>
  <c r="AH27" i="26"/>
  <c r="AI27" i="26"/>
  <c r="AJ27" i="26"/>
  <c r="AK27" i="26"/>
  <c r="AL27" i="26"/>
  <c r="P28" i="26"/>
  <c r="Q28" i="26"/>
  <c r="R28" i="26"/>
  <c r="S28" i="26"/>
  <c r="T28" i="26"/>
  <c r="U28" i="26"/>
  <c r="V28" i="26"/>
  <c r="W28" i="26"/>
  <c r="X28" i="26"/>
  <c r="Y28" i="26"/>
  <c r="Z28" i="26"/>
  <c r="AA28" i="26"/>
  <c r="AB28" i="26"/>
  <c r="AC28" i="26"/>
  <c r="AD28" i="26"/>
  <c r="AE28" i="26"/>
  <c r="AF28" i="26"/>
  <c r="AG28" i="26"/>
  <c r="AH28" i="26"/>
  <c r="AI28" i="26"/>
  <c r="AJ28" i="26"/>
  <c r="AK28" i="26"/>
  <c r="AL28" i="26"/>
  <c r="Q22" i="26"/>
  <c r="R22" i="26"/>
  <c r="S22" i="26"/>
  <c r="T22" i="26"/>
  <c r="U22" i="26"/>
  <c r="V22" i="26"/>
  <c r="W22" i="26"/>
  <c r="X22" i="26"/>
  <c r="Y22" i="26"/>
  <c r="Z22" i="26"/>
  <c r="AA22" i="26"/>
  <c r="AB22" i="26"/>
  <c r="AC22" i="26"/>
  <c r="AD22" i="26"/>
  <c r="AE22" i="26"/>
  <c r="AF22" i="26"/>
  <c r="AG22" i="26"/>
  <c r="AH22" i="26"/>
  <c r="AI22" i="26"/>
  <c r="AJ22" i="26"/>
  <c r="AK22" i="26"/>
  <c r="AL22" i="26"/>
  <c r="P22" i="26"/>
  <c r="P30" i="30"/>
  <c r="P23" i="30"/>
  <c r="Q23" i="30"/>
  <c r="R23" i="30"/>
  <c r="S23" i="30"/>
  <c r="T23" i="30"/>
  <c r="U23" i="30"/>
  <c r="V23" i="30"/>
  <c r="W23" i="30"/>
  <c r="X23" i="30"/>
  <c r="Y23" i="30"/>
  <c r="Z23" i="30"/>
  <c r="AA23" i="30"/>
  <c r="AB23" i="30"/>
  <c r="AC23" i="30"/>
  <c r="AD23" i="30"/>
  <c r="AE23" i="30"/>
  <c r="AF23" i="30"/>
  <c r="AG23" i="30"/>
  <c r="AH23" i="30"/>
  <c r="AI23" i="30"/>
  <c r="AJ23" i="30"/>
  <c r="AK23" i="30"/>
  <c r="AL23" i="30"/>
  <c r="P24" i="30"/>
  <c r="Q24" i="30"/>
  <c r="R24" i="30"/>
  <c r="S24" i="30"/>
  <c r="T24" i="30"/>
  <c r="U24" i="30"/>
  <c r="V24" i="30"/>
  <c r="W24" i="30"/>
  <c r="X24" i="30"/>
  <c r="Y24" i="30"/>
  <c r="Z24" i="30"/>
  <c r="AA24" i="30"/>
  <c r="AB24" i="30"/>
  <c r="AC24" i="30"/>
  <c r="AD24" i="30"/>
  <c r="AE24" i="30"/>
  <c r="AF24" i="30"/>
  <c r="AG24" i="30"/>
  <c r="AH24" i="30"/>
  <c r="AI24" i="30"/>
  <c r="AJ24" i="30"/>
  <c r="AK24" i="30"/>
  <c r="AL24" i="30"/>
  <c r="P25" i="30"/>
  <c r="Q25" i="30"/>
  <c r="R25" i="30"/>
  <c r="S25" i="30"/>
  <c r="T25" i="30"/>
  <c r="U25" i="30"/>
  <c r="V25" i="30"/>
  <c r="W25" i="30"/>
  <c r="X25" i="30"/>
  <c r="Y25" i="30"/>
  <c r="Z25" i="30"/>
  <c r="AA25" i="30"/>
  <c r="AB25" i="30"/>
  <c r="AC25" i="30"/>
  <c r="AD25" i="30"/>
  <c r="AE25" i="30"/>
  <c r="AF25" i="30"/>
  <c r="AG25" i="30"/>
  <c r="AH25" i="30"/>
  <c r="AI25" i="30"/>
  <c r="AJ25" i="30"/>
  <c r="AK25" i="30"/>
  <c r="AL25" i="30"/>
  <c r="P26" i="30"/>
  <c r="Q26" i="30"/>
  <c r="R26" i="30"/>
  <c r="S26" i="30"/>
  <c r="T26" i="30"/>
  <c r="U26" i="30"/>
  <c r="V26" i="30"/>
  <c r="W26" i="30"/>
  <c r="X26" i="30"/>
  <c r="Y26" i="30"/>
  <c r="Z26" i="30"/>
  <c r="AA26" i="30"/>
  <c r="AB26" i="30"/>
  <c r="AC26" i="30"/>
  <c r="AD26" i="30"/>
  <c r="AE26" i="30"/>
  <c r="AF26" i="30"/>
  <c r="AG26" i="30"/>
  <c r="AH26" i="30"/>
  <c r="AI26" i="30"/>
  <c r="AJ26" i="30"/>
  <c r="AK26" i="30"/>
  <c r="AL26" i="30"/>
  <c r="P27" i="30"/>
  <c r="Q27" i="30"/>
  <c r="R27" i="30"/>
  <c r="S27" i="30"/>
  <c r="T27" i="30"/>
  <c r="U27" i="30"/>
  <c r="V27" i="30"/>
  <c r="W27" i="30"/>
  <c r="X27" i="30"/>
  <c r="Y27" i="30"/>
  <c r="Z27" i="30"/>
  <c r="AA27" i="30"/>
  <c r="AB27" i="30"/>
  <c r="AC27" i="30"/>
  <c r="AD27" i="30"/>
  <c r="AE27" i="30"/>
  <c r="AF27" i="30"/>
  <c r="AG27" i="30"/>
  <c r="AH27" i="30"/>
  <c r="AI27" i="30"/>
  <c r="AJ27" i="30"/>
  <c r="AK27" i="30"/>
  <c r="AL27" i="30"/>
  <c r="P28" i="30"/>
  <c r="Q28" i="30"/>
  <c r="R28" i="30"/>
  <c r="S28" i="30"/>
  <c r="T28" i="30"/>
  <c r="U28" i="30"/>
  <c r="V28" i="30"/>
  <c r="W28" i="30"/>
  <c r="X28" i="30"/>
  <c r="Y28" i="30"/>
  <c r="Z28" i="30"/>
  <c r="AA28" i="30"/>
  <c r="AB28" i="30"/>
  <c r="AC28" i="30"/>
  <c r="AD28" i="30"/>
  <c r="AE28" i="30"/>
  <c r="AF28" i="30"/>
  <c r="AG28" i="30"/>
  <c r="AH28" i="30"/>
  <c r="AI28" i="30"/>
  <c r="AJ28" i="30"/>
  <c r="AK28" i="30"/>
  <c r="AL28" i="30"/>
  <c r="Q22" i="30"/>
  <c r="R22" i="30"/>
  <c r="S22" i="30"/>
  <c r="T22" i="30"/>
  <c r="U22" i="30"/>
  <c r="V22" i="30"/>
  <c r="W22" i="30"/>
  <c r="X22" i="30"/>
  <c r="Y22" i="30"/>
  <c r="Z22" i="30"/>
  <c r="AA22" i="30"/>
  <c r="AB22" i="30"/>
  <c r="AC22" i="30"/>
  <c r="AD22" i="30"/>
  <c r="AE22" i="30"/>
  <c r="AF22" i="30"/>
  <c r="AG22" i="30"/>
  <c r="AH22" i="30"/>
  <c r="AI22" i="30"/>
  <c r="AJ22" i="30"/>
  <c r="AK22" i="30"/>
  <c r="AL22" i="30"/>
  <c r="P22" i="30"/>
  <c r="P30" i="36"/>
  <c r="P23" i="36"/>
  <c r="Q23" i="36"/>
  <c r="R23" i="36"/>
  <c r="S23" i="36"/>
  <c r="T23" i="36"/>
  <c r="U23" i="36"/>
  <c r="V23" i="36"/>
  <c r="W23" i="36"/>
  <c r="X23" i="36"/>
  <c r="Y23" i="36"/>
  <c r="Z23" i="36"/>
  <c r="AA23" i="36"/>
  <c r="AB23" i="36"/>
  <c r="AC23" i="36"/>
  <c r="AD23" i="36"/>
  <c r="AE23" i="36"/>
  <c r="AF23" i="36"/>
  <c r="AG23" i="36"/>
  <c r="AH23" i="36"/>
  <c r="AI23" i="36"/>
  <c r="AJ23" i="36"/>
  <c r="AK23" i="36"/>
  <c r="AL23" i="36"/>
  <c r="P24" i="36"/>
  <c r="Q24" i="36"/>
  <c r="R24" i="36"/>
  <c r="S24" i="36"/>
  <c r="T24" i="36"/>
  <c r="U24" i="36"/>
  <c r="V24" i="36"/>
  <c r="W24" i="36"/>
  <c r="X24" i="36"/>
  <c r="Y24" i="36"/>
  <c r="Z24" i="36"/>
  <c r="AA24" i="36"/>
  <c r="AB24" i="36"/>
  <c r="AC24" i="36"/>
  <c r="AD24" i="36"/>
  <c r="AE24" i="36"/>
  <c r="AF24" i="36"/>
  <c r="AG24" i="36"/>
  <c r="AH24" i="36"/>
  <c r="AI24" i="36"/>
  <c r="AJ24" i="36"/>
  <c r="AK24" i="36"/>
  <c r="AL24" i="36"/>
  <c r="P25" i="36"/>
  <c r="Q25" i="36"/>
  <c r="R25" i="36"/>
  <c r="S25" i="36"/>
  <c r="T25" i="36"/>
  <c r="U25" i="36"/>
  <c r="V25" i="36"/>
  <c r="W25" i="36"/>
  <c r="X25" i="36"/>
  <c r="Y25" i="36"/>
  <c r="Z25" i="36"/>
  <c r="AA25" i="36"/>
  <c r="AB25" i="36"/>
  <c r="AC25" i="36"/>
  <c r="AD25" i="36"/>
  <c r="AE25" i="36"/>
  <c r="AF25" i="36"/>
  <c r="AG25" i="36"/>
  <c r="AH25" i="36"/>
  <c r="AI25" i="36"/>
  <c r="AJ25" i="36"/>
  <c r="AK25" i="36"/>
  <c r="AL25" i="36"/>
  <c r="P26" i="36"/>
  <c r="Q26" i="36"/>
  <c r="R26" i="36"/>
  <c r="S26" i="36"/>
  <c r="T26" i="36"/>
  <c r="U26" i="36"/>
  <c r="V26" i="36"/>
  <c r="W26" i="36"/>
  <c r="X26" i="36"/>
  <c r="Y26" i="36"/>
  <c r="Z26" i="36"/>
  <c r="AA26" i="36"/>
  <c r="AB26" i="36"/>
  <c r="AC26" i="36"/>
  <c r="AD26" i="36"/>
  <c r="AE26" i="36"/>
  <c r="AF26" i="36"/>
  <c r="AG26" i="36"/>
  <c r="AH26" i="36"/>
  <c r="AI26" i="36"/>
  <c r="AJ26" i="36"/>
  <c r="AK26" i="36"/>
  <c r="AL26" i="36"/>
  <c r="P27" i="36"/>
  <c r="Q27" i="36"/>
  <c r="R27" i="36"/>
  <c r="S27" i="36"/>
  <c r="T27" i="36"/>
  <c r="U27" i="36"/>
  <c r="V27" i="36"/>
  <c r="W27" i="36"/>
  <c r="X27" i="36"/>
  <c r="Y27" i="36"/>
  <c r="Z27" i="36"/>
  <c r="AA27" i="36"/>
  <c r="AB27" i="36"/>
  <c r="AC27" i="36"/>
  <c r="AD27" i="36"/>
  <c r="AE27" i="36"/>
  <c r="AF27" i="36"/>
  <c r="AG27" i="36"/>
  <c r="AH27" i="36"/>
  <c r="AI27" i="36"/>
  <c r="AJ27" i="36"/>
  <c r="AK27" i="36"/>
  <c r="AL27" i="36"/>
  <c r="P28" i="36"/>
  <c r="Q28" i="36"/>
  <c r="R28" i="36"/>
  <c r="S28" i="36"/>
  <c r="T28" i="36"/>
  <c r="U28" i="36"/>
  <c r="V28" i="36"/>
  <c r="W28" i="36"/>
  <c r="X28" i="36"/>
  <c r="Y28" i="36"/>
  <c r="Z28" i="36"/>
  <c r="AA28" i="36"/>
  <c r="AB28" i="36"/>
  <c r="AC28" i="36"/>
  <c r="AD28" i="36"/>
  <c r="AE28" i="36"/>
  <c r="AF28" i="36"/>
  <c r="AG28" i="36"/>
  <c r="AH28" i="36"/>
  <c r="AI28" i="36"/>
  <c r="AJ28" i="36"/>
  <c r="AK28" i="36"/>
  <c r="AL28" i="36"/>
  <c r="Q22" i="36"/>
  <c r="R22" i="36"/>
  <c r="S22" i="36"/>
  <c r="T22" i="36"/>
  <c r="U22" i="36"/>
  <c r="V22" i="36"/>
  <c r="W22" i="36"/>
  <c r="X22" i="36"/>
  <c r="Y22" i="36"/>
  <c r="Z22" i="36"/>
  <c r="AA22" i="36"/>
  <c r="AB22" i="36"/>
  <c r="AC22" i="36"/>
  <c r="AD22" i="36"/>
  <c r="AE22" i="36"/>
  <c r="AF22" i="36"/>
  <c r="AG22" i="36"/>
  <c r="AH22" i="36"/>
  <c r="AI22" i="36"/>
  <c r="AJ22" i="36"/>
  <c r="AK22" i="36"/>
  <c r="AL22" i="36"/>
  <c r="P22" i="36"/>
  <c r="P30" i="40"/>
  <c r="P23" i="40"/>
  <c r="Q23" i="40"/>
  <c r="R23" i="40"/>
  <c r="S23" i="40"/>
  <c r="T23" i="40"/>
  <c r="U23" i="40"/>
  <c r="V23" i="40"/>
  <c r="W23" i="40"/>
  <c r="X23" i="40"/>
  <c r="Y23" i="40"/>
  <c r="Z23" i="40"/>
  <c r="AA23" i="40"/>
  <c r="AB23" i="40"/>
  <c r="AC23" i="40"/>
  <c r="AD23" i="40"/>
  <c r="AE23" i="40"/>
  <c r="AF23" i="40"/>
  <c r="AG23" i="40"/>
  <c r="AH23" i="40"/>
  <c r="AI23" i="40"/>
  <c r="AJ23" i="40"/>
  <c r="AK23" i="40"/>
  <c r="AL23" i="40"/>
  <c r="P24" i="40"/>
  <c r="Q24" i="40"/>
  <c r="R24" i="40"/>
  <c r="S24" i="40"/>
  <c r="T24" i="40"/>
  <c r="U24" i="40"/>
  <c r="V24" i="40"/>
  <c r="W24" i="40"/>
  <c r="X24" i="40"/>
  <c r="Y24" i="40"/>
  <c r="Z24" i="40"/>
  <c r="AA24" i="40"/>
  <c r="AB24" i="40"/>
  <c r="AC24" i="40"/>
  <c r="AD24" i="40"/>
  <c r="AE24" i="40"/>
  <c r="AF24" i="40"/>
  <c r="AG24" i="40"/>
  <c r="AH24" i="40"/>
  <c r="AI24" i="40"/>
  <c r="AJ24" i="40"/>
  <c r="AK24" i="40"/>
  <c r="AL24" i="40"/>
  <c r="P25" i="40"/>
  <c r="Q25" i="40"/>
  <c r="R25" i="40"/>
  <c r="S25" i="40"/>
  <c r="T25" i="40"/>
  <c r="U25" i="40"/>
  <c r="V25" i="40"/>
  <c r="W25" i="40"/>
  <c r="X25" i="40"/>
  <c r="Y25" i="40"/>
  <c r="Z25" i="40"/>
  <c r="AA25" i="40"/>
  <c r="AB25" i="40"/>
  <c r="AC25" i="40"/>
  <c r="AD25" i="40"/>
  <c r="AE25" i="40"/>
  <c r="AF25" i="40"/>
  <c r="AG25" i="40"/>
  <c r="AH25" i="40"/>
  <c r="AI25" i="40"/>
  <c r="AJ25" i="40"/>
  <c r="AK25" i="40"/>
  <c r="AL25" i="40"/>
  <c r="P26" i="40"/>
  <c r="Q26" i="40"/>
  <c r="R26" i="40"/>
  <c r="S26" i="40"/>
  <c r="T26" i="40"/>
  <c r="U26" i="40"/>
  <c r="V26" i="40"/>
  <c r="W26" i="40"/>
  <c r="X26" i="40"/>
  <c r="Y26" i="40"/>
  <c r="Z26" i="40"/>
  <c r="AA26" i="40"/>
  <c r="AB26" i="40"/>
  <c r="AC26" i="40"/>
  <c r="AD26" i="40"/>
  <c r="AE26" i="40"/>
  <c r="AF26" i="40"/>
  <c r="AG26" i="40"/>
  <c r="AH26" i="40"/>
  <c r="AI26" i="40"/>
  <c r="AJ26" i="40"/>
  <c r="AK26" i="40"/>
  <c r="AL26" i="40"/>
  <c r="P27" i="40"/>
  <c r="Q27" i="40"/>
  <c r="R27" i="40"/>
  <c r="S27" i="40"/>
  <c r="T27" i="40"/>
  <c r="U27" i="40"/>
  <c r="V27" i="40"/>
  <c r="W27" i="40"/>
  <c r="X27" i="40"/>
  <c r="Y27" i="40"/>
  <c r="Z27" i="40"/>
  <c r="AA27" i="40"/>
  <c r="AB27" i="40"/>
  <c r="AC27" i="40"/>
  <c r="AD27" i="40"/>
  <c r="AE27" i="40"/>
  <c r="AF27" i="40"/>
  <c r="AG27" i="40"/>
  <c r="AH27" i="40"/>
  <c r="AI27" i="40"/>
  <c r="AJ27" i="40"/>
  <c r="AK27" i="40"/>
  <c r="AL27" i="40"/>
  <c r="P28" i="40"/>
  <c r="Q28" i="40"/>
  <c r="R28" i="40"/>
  <c r="S28" i="40"/>
  <c r="T28" i="40"/>
  <c r="U28" i="40"/>
  <c r="V28" i="40"/>
  <c r="W28" i="40"/>
  <c r="X28" i="40"/>
  <c r="Y28" i="40"/>
  <c r="Z28" i="40"/>
  <c r="AA28" i="40"/>
  <c r="AB28" i="40"/>
  <c r="AC28" i="40"/>
  <c r="AD28" i="40"/>
  <c r="AE28" i="40"/>
  <c r="AF28" i="40"/>
  <c r="AG28" i="40"/>
  <c r="AH28" i="40"/>
  <c r="AI28" i="40"/>
  <c r="AJ28" i="40"/>
  <c r="AK28" i="40"/>
  <c r="AL28" i="40"/>
  <c r="Q22" i="40"/>
  <c r="R22" i="40"/>
  <c r="S22" i="40"/>
  <c r="T22" i="40"/>
  <c r="U22" i="40"/>
  <c r="V22" i="40"/>
  <c r="W22" i="40"/>
  <c r="X22" i="40"/>
  <c r="Y22" i="40"/>
  <c r="Z22" i="40"/>
  <c r="AA22" i="40"/>
  <c r="AB22" i="40"/>
  <c r="AC22" i="40"/>
  <c r="AD22" i="40"/>
  <c r="AE22" i="40"/>
  <c r="AF22" i="40"/>
  <c r="AG22" i="40"/>
  <c r="AH22" i="40"/>
  <c r="AI22" i="40"/>
  <c r="AJ22" i="40"/>
  <c r="AK22" i="40"/>
  <c r="AL22" i="40"/>
  <c r="P22" i="40"/>
  <c r="P30" i="44"/>
  <c r="Q22" i="44"/>
  <c r="R22" i="44"/>
  <c r="S22" i="44"/>
  <c r="T22" i="44"/>
  <c r="U22" i="44"/>
  <c r="V22" i="44"/>
  <c r="W22" i="44"/>
  <c r="X22" i="44"/>
  <c r="Y22" i="44"/>
  <c r="Z22" i="44"/>
  <c r="AA22" i="44"/>
  <c r="AB22" i="44"/>
  <c r="AC22" i="44"/>
  <c r="AD22" i="44"/>
  <c r="AE22" i="44"/>
  <c r="AF22" i="44"/>
  <c r="AG22" i="44"/>
  <c r="AH22" i="44"/>
  <c r="AI22" i="44"/>
  <c r="AJ22" i="44"/>
  <c r="AK22" i="44"/>
  <c r="AL22" i="44"/>
  <c r="Q23" i="44"/>
  <c r="R23" i="44"/>
  <c r="S23" i="44"/>
  <c r="T23" i="44"/>
  <c r="U23" i="44"/>
  <c r="V23" i="44"/>
  <c r="W23" i="44"/>
  <c r="X23" i="44"/>
  <c r="Y23" i="44"/>
  <c r="Z23" i="44"/>
  <c r="AA23" i="44"/>
  <c r="AB23" i="44"/>
  <c r="AC23" i="44"/>
  <c r="AD23" i="44"/>
  <c r="AE23" i="44"/>
  <c r="AF23" i="44"/>
  <c r="AG23" i="44"/>
  <c r="AH23" i="44"/>
  <c r="AI23" i="44"/>
  <c r="AJ23" i="44"/>
  <c r="AK23" i="44"/>
  <c r="AL23" i="44"/>
  <c r="Q24" i="44"/>
  <c r="R24" i="44"/>
  <c r="S24" i="44"/>
  <c r="T24" i="44"/>
  <c r="U24" i="44"/>
  <c r="V24" i="44"/>
  <c r="W24" i="44"/>
  <c r="X24" i="44"/>
  <c r="Y24" i="44"/>
  <c r="Z24" i="44"/>
  <c r="AA24" i="44"/>
  <c r="AB24" i="44"/>
  <c r="AC24" i="44"/>
  <c r="AD24" i="44"/>
  <c r="AE24" i="44"/>
  <c r="AF24" i="44"/>
  <c r="AG24" i="44"/>
  <c r="AH24" i="44"/>
  <c r="AI24" i="44"/>
  <c r="AJ24" i="44"/>
  <c r="AK24" i="44"/>
  <c r="AL24" i="44"/>
  <c r="Q25" i="44"/>
  <c r="R25" i="44"/>
  <c r="S25" i="44"/>
  <c r="T25" i="44"/>
  <c r="U25" i="44"/>
  <c r="V25" i="44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Q26" i="44"/>
  <c r="R26" i="44"/>
  <c r="S26" i="44"/>
  <c r="T26" i="44"/>
  <c r="U26" i="44"/>
  <c r="V26" i="44"/>
  <c r="W26" i="44"/>
  <c r="X26" i="44"/>
  <c r="Y26" i="44"/>
  <c r="Z26" i="44"/>
  <c r="AA26" i="44"/>
  <c r="AB26" i="44"/>
  <c r="AC26" i="44"/>
  <c r="AD26" i="44"/>
  <c r="AE26" i="44"/>
  <c r="AF26" i="44"/>
  <c r="AG26" i="44"/>
  <c r="AH26" i="44"/>
  <c r="AI26" i="44"/>
  <c r="AJ26" i="44"/>
  <c r="AK26" i="44"/>
  <c r="AL26" i="44"/>
  <c r="Q27" i="44"/>
  <c r="R27" i="44"/>
  <c r="S27" i="44"/>
  <c r="T27" i="44"/>
  <c r="U27" i="44"/>
  <c r="V27" i="44"/>
  <c r="W27" i="44"/>
  <c r="X27" i="44"/>
  <c r="Y27" i="44"/>
  <c r="Z27" i="44"/>
  <c r="AA27" i="44"/>
  <c r="AB27" i="44"/>
  <c r="AC27" i="44"/>
  <c r="AD27" i="44"/>
  <c r="AE27" i="44"/>
  <c r="AF27" i="44"/>
  <c r="AG27" i="44"/>
  <c r="AH27" i="44"/>
  <c r="AI27" i="44"/>
  <c r="AJ27" i="44"/>
  <c r="AK27" i="44"/>
  <c r="AL27" i="44"/>
  <c r="Q28" i="44"/>
  <c r="R28" i="44"/>
  <c r="S28" i="44"/>
  <c r="T28" i="44"/>
  <c r="U28" i="44"/>
  <c r="V28" i="44"/>
  <c r="W28" i="44"/>
  <c r="X28" i="44"/>
  <c r="Y28" i="44"/>
  <c r="Z28" i="44"/>
  <c r="AA28" i="44"/>
  <c r="AB28" i="44"/>
  <c r="AC28" i="44"/>
  <c r="AD28" i="44"/>
  <c r="AE28" i="44"/>
  <c r="AF28" i="44"/>
  <c r="AG28" i="44"/>
  <c r="AH28" i="44"/>
  <c r="AI28" i="44"/>
  <c r="AJ28" i="44"/>
  <c r="AK28" i="44"/>
  <c r="AL28" i="44"/>
  <c r="P23" i="44"/>
  <c r="P24" i="44"/>
  <c r="P25" i="44"/>
  <c r="P26" i="44"/>
  <c r="P27" i="44"/>
  <c r="P28" i="44"/>
  <c r="P22" i="44"/>
  <c r="P30" i="49"/>
  <c r="P23" i="49"/>
  <c r="Q23" i="49"/>
  <c r="R23" i="49"/>
  <c r="S23" i="49"/>
  <c r="T23" i="49"/>
  <c r="U23" i="49"/>
  <c r="V23" i="49"/>
  <c r="W23" i="49"/>
  <c r="X23" i="49"/>
  <c r="Y23" i="49"/>
  <c r="Z23" i="49"/>
  <c r="AA23" i="49"/>
  <c r="AB23" i="49"/>
  <c r="AC23" i="49"/>
  <c r="AD23" i="49"/>
  <c r="AE23" i="49"/>
  <c r="AF23" i="49"/>
  <c r="AG23" i="49"/>
  <c r="AH23" i="49"/>
  <c r="AI23" i="49"/>
  <c r="AJ23" i="49"/>
  <c r="AK23" i="49"/>
  <c r="AL23" i="49"/>
  <c r="P24" i="49"/>
  <c r="Q24" i="49"/>
  <c r="R24" i="49"/>
  <c r="S24" i="49"/>
  <c r="T24" i="49"/>
  <c r="U24" i="49"/>
  <c r="V24" i="49"/>
  <c r="W24" i="49"/>
  <c r="X24" i="49"/>
  <c r="Y24" i="49"/>
  <c r="Z24" i="49"/>
  <c r="AA24" i="49"/>
  <c r="AB24" i="49"/>
  <c r="AC24" i="49"/>
  <c r="AD24" i="49"/>
  <c r="AE24" i="49"/>
  <c r="AF24" i="49"/>
  <c r="AG24" i="49"/>
  <c r="AH24" i="49"/>
  <c r="AI24" i="49"/>
  <c r="AJ24" i="49"/>
  <c r="AK24" i="49"/>
  <c r="AL24" i="49"/>
  <c r="P25" i="49"/>
  <c r="Q25" i="49"/>
  <c r="R25" i="49"/>
  <c r="S25" i="49"/>
  <c r="T25" i="49"/>
  <c r="U25" i="49"/>
  <c r="V25" i="49"/>
  <c r="W25" i="49"/>
  <c r="X25" i="49"/>
  <c r="Y25" i="49"/>
  <c r="Z25" i="49"/>
  <c r="AA25" i="49"/>
  <c r="AB25" i="49"/>
  <c r="AC25" i="49"/>
  <c r="AD25" i="49"/>
  <c r="AE25" i="49"/>
  <c r="AF25" i="49"/>
  <c r="AG25" i="49"/>
  <c r="AH25" i="49"/>
  <c r="AI25" i="49"/>
  <c r="AJ25" i="49"/>
  <c r="AK25" i="49"/>
  <c r="AL25" i="49"/>
  <c r="P26" i="49"/>
  <c r="Q26" i="49"/>
  <c r="R26" i="49"/>
  <c r="S26" i="49"/>
  <c r="T26" i="49"/>
  <c r="U26" i="49"/>
  <c r="V26" i="49"/>
  <c r="W26" i="49"/>
  <c r="X26" i="49"/>
  <c r="Y26" i="49"/>
  <c r="Z26" i="49"/>
  <c r="AA26" i="49"/>
  <c r="AB26" i="49"/>
  <c r="AC26" i="49"/>
  <c r="AD26" i="49"/>
  <c r="AE26" i="49"/>
  <c r="AF26" i="49"/>
  <c r="AG26" i="49"/>
  <c r="AH26" i="49"/>
  <c r="AI26" i="49"/>
  <c r="AJ26" i="49"/>
  <c r="AK26" i="49"/>
  <c r="AL26" i="49"/>
  <c r="P27" i="49"/>
  <c r="Q27" i="49"/>
  <c r="R27" i="49"/>
  <c r="S27" i="49"/>
  <c r="T27" i="49"/>
  <c r="U27" i="49"/>
  <c r="V27" i="49"/>
  <c r="W27" i="49"/>
  <c r="X27" i="49"/>
  <c r="Y27" i="49"/>
  <c r="Z27" i="49"/>
  <c r="AA27" i="49"/>
  <c r="AB27" i="49"/>
  <c r="AC27" i="49"/>
  <c r="AD27" i="49"/>
  <c r="AE27" i="49"/>
  <c r="AF27" i="49"/>
  <c r="AG27" i="49"/>
  <c r="AH27" i="49"/>
  <c r="AI27" i="49"/>
  <c r="AJ27" i="49"/>
  <c r="AK27" i="49"/>
  <c r="AL27" i="49"/>
  <c r="P28" i="49"/>
  <c r="Q28" i="49"/>
  <c r="R28" i="49"/>
  <c r="S28" i="49"/>
  <c r="T28" i="49"/>
  <c r="U28" i="49"/>
  <c r="V28" i="49"/>
  <c r="W28" i="49"/>
  <c r="X28" i="49"/>
  <c r="Y28" i="49"/>
  <c r="Z28" i="49"/>
  <c r="AA28" i="49"/>
  <c r="AB28" i="49"/>
  <c r="AC28" i="49"/>
  <c r="AD28" i="49"/>
  <c r="AE28" i="49"/>
  <c r="AF28" i="49"/>
  <c r="AG28" i="49"/>
  <c r="AH28" i="49"/>
  <c r="AI28" i="49"/>
  <c r="AJ28" i="49"/>
  <c r="AK28" i="49"/>
  <c r="AL28" i="49"/>
  <c r="Q22" i="49"/>
  <c r="R22" i="49"/>
  <c r="S22" i="49"/>
  <c r="T22" i="49"/>
  <c r="U22" i="49"/>
  <c r="V22" i="49"/>
  <c r="W22" i="49"/>
  <c r="X22" i="49"/>
  <c r="Y22" i="49"/>
  <c r="Z22" i="49"/>
  <c r="AA22" i="49"/>
  <c r="AB22" i="49"/>
  <c r="AC22" i="49"/>
  <c r="AD22" i="49"/>
  <c r="AE22" i="49"/>
  <c r="AF22" i="49"/>
  <c r="AG22" i="49"/>
  <c r="AH22" i="49"/>
  <c r="AI22" i="49"/>
  <c r="AJ22" i="49"/>
  <c r="AK22" i="49"/>
  <c r="AL22" i="49"/>
  <c r="P22" i="49"/>
  <c r="P30" i="52"/>
  <c r="P23" i="52"/>
  <c r="Q23" i="52"/>
  <c r="R23" i="52"/>
  <c r="S23" i="52"/>
  <c r="T23" i="52"/>
  <c r="U23" i="52"/>
  <c r="V23" i="52"/>
  <c r="W23" i="52"/>
  <c r="X23" i="52"/>
  <c r="Y23" i="52"/>
  <c r="Z23" i="52"/>
  <c r="AA23" i="52"/>
  <c r="AB23" i="52"/>
  <c r="AC23" i="52"/>
  <c r="AD23" i="52"/>
  <c r="AE23" i="52"/>
  <c r="AF23" i="52"/>
  <c r="AG23" i="52"/>
  <c r="AH23" i="52"/>
  <c r="AI23" i="52"/>
  <c r="AJ23" i="52"/>
  <c r="AK23" i="52"/>
  <c r="AL23" i="52"/>
  <c r="P24" i="52"/>
  <c r="Q24" i="52"/>
  <c r="R24" i="52"/>
  <c r="S24" i="52"/>
  <c r="T24" i="52"/>
  <c r="U24" i="52"/>
  <c r="V24" i="52"/>
  <c r="W24" i="52"/>
  <c r="X24" i="52"/>
  <c r="Y24" i="52"/>
  <c r="Z24" i="52"/>
  <c r="AA24" i="52"/>
  <c r="AB24" i="52"/>
  <c r="AC24" i="52"/>
  <c r="AD24" i="52"/>
  <c r="AE24" i="52"/>
  <c r="AF24" i="52"/>
  <c r="AG24" i="52"/>
  <c r="AH24" i="52"/>
  <c r="AI24" i="52"/>
  <c r="AJ24" i="52"/>
  <c r="AK24" i="52"/>
  <c r="AL24" i="52"/>
  <c r="P25" i="52"/>
  <c r="Q25" i="52"/>
  <c r="R25" i="52"/>
  <c r="S25" i="52"/>
  <c r="T25" i="52"/>
  <c r="U25" i="52"/>
  <c r="V25" i="52"/>
  <c r="W25" i="52"/>
  <c r="X25" i="52"/>
  <c r="Y25" i="52"/>
  <c r="Z25" i="52"/>
  <c r="AA25" i="52"/>
  <c r="AB25" i="52"/>
  <c r="AC25" i="52"/>
  <c r="AD25" i="52"/>
  <c r="AE25" i="52"/>
  <c r="AF25" i="52"/>
  <c r="AG25" i="52"/>
  <c r="AH25" i="52"/>
  <c r="AI25" i="52"/>
  <c r="AJ25" i="52"/>
  <c r="AK25" i="52"/>
  <c r="AL25" i="52"/>
  <c r="P26" i="52"/>
  <c r="Q26" i="52"/>
  <c r="R26" i="52"/>
  <c r="S26" i="52"/>
  <c r="T26" i="52"/>
  <c r="U26" i="52"/>
  <c r="V26" i="52"/>
  <c r="W26" i="52"/>
  <c r="X26" i="52"/>
  <c r="Y26" i="52"/>
  <c r="Z26" i="52"/>
  <c r="AA26" i="52"/>
  <c r="AB26" i="52"/>
  <c r="AC26" i="52"/>
  <c r="AD26" i="52"/>
  <c r="AE26" i="52"/>
  <c r="AF26" i="52"/>
  <c r="AG26" i="52"/>
  <c r="AH26" i="52"/>
  <c r="AI26" i="52"/>
  <c r="AJ26" i="52"/>
  <c r="AK26" i="52"/>
  <c r="AL26" i="52"/>
  <c r="P27" i="52"/>
  <c r="Q27" i="52"/>
  <c r="R27" i="52"/>
  <c r="S27" i="52"/>
  <c r="T27" i="52"/>
  <c r="U27" i="52"/>
  <c r="V27" i="52"/>
  <c r="W27" i="52"/>
  <c r="X27" i="52"/>
  <c r="Y27" i="52"/>
  <c r="Z27" i="52"/>
  <c r="AA27" i="52"/>
  <c r="AB27" i="52"/>
  <c r="AC27" i="52"/>
  <c r="AD27" i="52"/>
  <c r="AE27" i="52"/>
  <c r="AF27" i="52"/>
  <c r="AG27" i="52"/>
  <c r="AH27" i="52"/>
  <c r="AI27" i="52"/>
  <c r="AJ27" i="52"/>
  <c r="AK27" i="52"/>
  <c r="AL27" i="52"/>
  <c r="P28" i="52"/>
  <c r="Q28" i="52"/>
  <c r="R28" i="52"/>
  <c r="S28" i="52"/>
  <c r="T28" i="52"/>
  <c r="U28" i="52"/>
  <c r="V28" i="52"/>
  <c r="W28" i="52"/>
  <c r="X28" i="52"/>
  <c r="Y28" i="52"/>
  <c r="Z28" i="52"/>
  <c r="AA28" i="52"/>
  <c r="AB28" i="52"/>
  <c r="AC28" i="52"/>
  <c r="AD28" i="52"/>
  <c r="AE28" i="52"/>
  <c r="AF28" i="52"/>
  <c r="AG28" i="52"/>
  <c r="AH28" i="52"/>
  <c r="AI28" i="52"/>
  <c r="AJ28" i="52"/>
  <c r="AK28" i="52"/>
  <c r="AL28" i="52"/>
  <c r="Q22" i="52"/>
  <c r="R22" i="52"/>
  <c r="S22" i="52"/>
  <c r="T22" i="52"/>
  <c r="U22" i="52"/>
  <c r="V22" i="52"/>
  <c r="W22" i="52"/>
  <c r="X22" i="52"/>
  <c r="Y22" i="52"/>
  <c r="Z22" i="52"/>
  <c r="AA22" i="52"/>
  <c r="AB22" i="52"/>
  <c r="AC22" i="52"/>
  <c r="AD22" i="52"/>
  <c r="AE22" i="52"/>
  <c r="AF22" i="52"/>
  <c r="AG22" i="52"/>
  <c r="AH22" i="52"/>
  <c r="AI22" i="52"/>
  <c r="AJ22" i="52"/>
  <c r="AK22" i="52"/>
  <c r="AL22" i="52"/>
  <c r="P22" i="52"/>
  <c r="AK28" i="53" l="1"/>
  <c r="AG28" i="53"/>
  <c r="AC28" i="53"/>
  <c r="Y28" i="53"/>
  <c r="U28" i="53"/>
  <c r="Q28" i="53"/>
  <c r="AJ27" i="53"/>
  <c r="AF27" i="53"/>
  <c r="AB27" i="53"/>
  <c r="X27" i="53"/>
  <c r="T27" i="53"/>
  <c r="P27" i="53"/>
  <c r="AI26" i="53"/>
  <c r="AE26" i="53"/>
  <c r="AA26" i="53"/>
  <c r="W26" i="53"/>
  <c r="S26" i="53"/>
  <c r="AK24" i="53"/>
  <c r="AG24" i="53"/>
  <c r="AC24" i="53"/>
  <c r="Y24" i="53"/>
  <c r="U24" i="53"/>
  <c r="Q24" i="53"/>
  <c r="AJ23" i="53"/>
  <c r="AF23" i="53"/>
  <c r="T23" i="53"/>
  <c r="AD22" i="53"/>
  <c r="AJ28" i="53"/>
  <c r="AF28" i="53"/>
  <c r="AB28" i="53"/>
  <c r="X28" i="53"/>
  <c r="T28" i="53"/>
  <c r="P28" i="53"/>
  <c r="AI27" i="53"/>
  <c r="AE27" i="53"/>
  <c r="AA27" i="53"/>
  <c r="W27" i="53"/>
  <c r="S27" i="53"/>
  <c r="AL26" i="53"/>
  <c r="AH26" i="53"/>
  <c r="AD26" i="53"/>
  <c r="Z26" i="53"/>
  <c r="V26" i="53"/>
  <c r="AI23" i="53"/>
  <c r="AE23" i="53"/>
  <c r="AL28" i="53"/>
  <c r="AH28" i="53"/>
  <c r="AD28" i="53"/>
  <c r="Z28" i="53"/>
  <c r="V28" i="53"/>
  <c r="R28" i="53"/>
  <c r="AJ26" i="53"/>
  <c r="AF26" i="53"/>
  <c r="AB26" i="53"/>
  <c r="X26" i="53"/>
  <c r="T26" i="53"/>
  <c r="P26" i="53"/>
  <c r="AI25" i="53"/>
  <c r="AE25" i="53"/>
  <c r="AA25" i="53"/>
  <c r="W25" i="53"/>
  <c r="S25" i="53"/>
  <c r="AL24" i="53"/>
  <c r="AH24" i="53"/>
  <c r="AD24" i="53"/>
  <c r="Z24" i="53"/>
  <c r="V24" i="53"/>
  <c r="R24" i="53"/>
  <c r="AK26" i="53"/>
  <c r="AG26" i="53"/>
  <c r="AC26" i="53"/>
  <c r="Y26" i="53"/>
  <c r="U26" i="53"/>
  <c r="Q26" i="53"/>
  <c r="AJ25" i="53"/>
  <c r="AF25" i="53"/>
  <c r="AB25" i="53"/>
  <c r="X25" i="53"/>
  <c r="T25" i="53"/>
  <c r="P25" i="53"/>
  <c r="AK25" i="53"/>
  <c r="AG25" i="53"/>
  <c r="AC25" i="53"/>
  <c r="Y25" i="53"/>
  <c r="U25" i="53"/>
  <c r="Q25" i="53"/>
  <c r="AI28" i="53"/>
  <c r="AE28" i="53"/>
  <c r="AA28" i="53"/>
  <c r="W28" i="53"/>
  <c r="S28" i="53"/>
  <c r="AI24" i="53"/>
  <c r="AE24" i="53"/>
  <c r="AA24" i="53"/>
  <c r="W24" i="53"/>
  <c r="S24" i="53"/>
  <c r="AG27" i="53"/>
  <c r="AC27" i="53"/>
  <c r="Y27" i="53"/>
  <c r="U27" i="53"/>
  <c r="Q27" i="53"/>
  <c r="AK23" i="53"/>
  <c r="AG23" i="53"/>
  <c r="AK27" i="53"/>
  <c r="AL25" i="53"/>
  <c r="AH25" i="53"/>
  <c r="AD25" i="53"/>
  <c r="Z25" i="53"/>
  <c r="V25" i="53"/>
  <c r="R25" i="53"/>
  <c r="AJ24" i="53"/>
  <c r="AF24" i="53"/>
  <c r="AB24" i="53"/>
  <c r="X24" i="53"/>
  <c r="T24" i="53"/>
  <c r="P24" i="53"/>
  <c r="P30" i="53"/>
  <c r="R26" i="53"/>
  <c r="AL27" i="53"/>
  <c r="AH27" i="53"/>
  <c r="AD27" i="53"/>
  <c r="Z27" i="53"/>
  <c r="V27" i="53"/>
  <c r="R27" i="53"/>
  <c r="AL23" i="53"/>
  <c r="AH23" i="53"/>
  <c r="AD23" i="53"/>
  <c r="X22" i="4" l="1"/>
  <c r="AK22" i="4"/>
  <c r="AK22" i="53" s="1"/>
  <c r="T22" i="4"/>
  <c r="T22" i="53" s="1"/>
  <c r="AC22" i="4"/>
  <c r="AJ22" i="4"/>
  <c r="AJ22" i="53" s="1"/>
  <c r="U22" i="4"/>
  <c r="AL22" i="4"/>
  <c r="AL22" i="53" s="1"/>
  <c r="AI22" i="4"/>
  <c r="AI22" i="53" s="1"/>
  <c r="AH22" i="4"/>
  <c r="AH22" i="53" s="1"/>
  <c r="AG22" i="4"/>
  <c r="AG22" i="53" s="1"/>
  <c r="AF22" i="4"/>
  <c r="AF22" i="53" s="1"/>
  <c r="AE22" i="4"/>
  <c r="AE22" i="53" s="1"/>
  <c r="AB22" i="4"/>
  <c r="AA22" i="4"/>
  <c r="Z22" i="4"/>
  <c r="Y22" i="4"/>
  <c r="W22" i="4"/>
  <c r="V22" i="4"/>
  <c r="Q22" i="4"/>
  <c r="P22" i="4"/>
  <c r="AC22" i="53" l="1"/>
  <c r="X22" i="53"/>
  <c r="S22" i="53"/>
  <c r="AB22" i="53"/>
  <c r="V23" i="53"/>
  <c r="R22" i="53"/>
  <c r="AC23" i="53"/>
  <c r="U23" i="53"/>
  <c r="Q22" i="53"/>
  <c r="AB23" i="53"/>
  <c r="P23" i="53"/>
  <c r="AA22" i="53"/>
  <c r="W23" i="53"/>
  <c r="Y23" i="53"/>
  <c r="Q23" i="53"/>
  <c r="S23" i="53"/>
  <c r="U22" i="53"/>
  <c r="W22" i="53"/>
  <c r="V22" i="53"/>
  <c r="Z22" i="53"/>
  <c r="Y22" i="53"/>
  <c r="Z23" i="53"/>
  <c r="R23" i="53"/>
  <c r="P22" i="53"/>
  <c r="X23" i="53"/>
  <c r="AA23" i="53"/>
</calcChain>
</file>

<file path=xl/sharedStrings.xml><?xml version="1.0" encoding="utf-8"?>
<sst xmlns="http://schemas.openxmlformats.org/spreadsheetml/2006/main" count="1938" uniqueCount="36">
  <si>
    <r>
      <t xml:space="preserve">Раздел 1. Имущество организаций
</t>
    </r>
    <r>
      <rPr>
        <i/>
        <sz val="11"/>
        <rFont val="Times New Roman"/>
        <family val="1"/>
        <charset val="204"/>
      </rPr>
      <t>(на конец отчетного года)</t>
    </r>
  </si>
  <si>
    <t>1.1. Характеристика здания (зданий)</t>
  </si>
  <si>
    <t>Код по ОКЕИ: единица – 642</t>
  </si>
  <si>
    <t>Наименование
показателей</t>
  </si>
  <si>
    <t>№
строки</t>
  </si>
  <si>
    <t>Оборудо-вано водо-проводом</t>
  </si>
  <si>
    <t>Оборудо-вано водо-отведением (канализацией)</t>
  </si>
  <si>
    <t>Оборудо-вано цен-тральным отоплением</t>
  </si>
  <si>
    <t>Оборудо-вано сис-темой видео-наблюдения</t>
  </si>
  <si>
    <t>Требует капи-тального  ремонта</t>
  </si>
  <si>
    <t>Находится в аварийном состоянии</t>
  </si>
  <si>
    <t>Имеет ограждение территории</t>
  </si>
  <si>
    <t>Имеет охрану</t>
  </si>
  <si>
    <t xml:space="preserve"> Оборудова-но автомати-ческой пожарной сигнали-зацией </t>
  </si>
  <si>
    <t>Имеет дымовые извещатели</t>
  </si>
  <si>
    <t>Имеет пожарные краны и рукава</t>
  </si>
  <si>
    <t>Оборудова-но кнопкой тревожной сигнали-зации</t>
  </si>
  <si>
    <t xml:space="preserve">Созданы условия для беспрепят-ственного доступа инвалидов </t>
  </si>
  <si>
    <t>Всего</t>
  </si>
  <si>
    <t>Признак наличия здания</t>
  </si>
  <si>
    <t>из гр 16: число зданий с максимальной скоростью доступа к Интернету</t>
  </si>
  <si>
    <t>ниже 256 Кбит/сек</t>
  </si>
  <si>
    <t>256-511 Кбит/сек</t>
  </si>
  <si>
    <t>512-999 Кбит/сек</t>
  </si>
  <si>
    <t>1.0-1.9 Мбит/сек</t>
  </si>
  <si>
    <t>2.0-29.9 Мбит/сек</t>
  </si>
  <si>
    <t>30.0-49.9 Мбит/сек</t>
  </si>
  <si>
    <t>50.0-99.9 Мбит/сек</t>
  </si>
  <si>
    <t>100 Мбит/сек и выше</t>
  </si>
  <si>
    <t>Общее число зданий, ед.</t>
  </si>
  <si>
    <t>из них ОУ, ед.</t>
  </si>
  <si>
    <t>Кроме того, часть здания (помещения)*</t>
  </si>
  <si>
    <t>из них ДОУ, ед.</t>
  </si>
  <si>
    <t>из них ДОП, ед.</t>
  </si>
  <si>
    <t>Справка 1. Число огнетушителей</t>
  </si>
  <si>
    <r>
      <t xml:space="preserve">* Заполняется организацией, занимающей не полностью здание. Информация о помещениях показывается по числу зданий, в которых они расположены. Если организация занимает одно или несколько помещений </t>
    </r>
    <r>
      <rPr>
        <b/>
        <u/>
        <sz val="10"/>
        <rFont val="Times New Roman"/>
        <family val="1"/>
        <charset val="204"/>
      </rPr>
      <t>в одном здании</t>
    </r>
    <r>
      <rPr>
        <sz val="10"/>
        <rFont val="Times New Roman"/>
        <family val="1"/>
        <charset val="204"/>
      </rPr>
      <t xml:space="preserve">, то информация по ним показывается только </t>
    </r>
    <r>
      <rPr>
        <b/>
        <u/>
        <sz val="10"/>
        <rFont val="Times New Roman"/>
        <family val="1"/>
        <charset val="204"/>
      </rPr>
      <t>один раз</t>
    </r>
    <r>
      <rPr>
        <sz val="10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</si>
</sst>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3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ahoma"/>
      <family val="2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</borders>
  <cellStyleXfs count="42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3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4" borderId="0" applyNumberFormat="0" applyBorder="0" applyAlignment="0" applyProtection="0"/>
    <xf numFmtId="0" fontId="10" fillId="5" borderId="8" applyNumberFormat="0" applyAlignment="0" applyProtection="0"/>
    <xf numFmtId="0" fontId="11" fillId="11" borderId="9" applyNumberFormat="0" applyAlignment="0" applyProtection="0"/>
    <xf numFmtId="0" fontId="12" fillId="11" borderId="8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16" borderId="14" applyNumberFormat="0" applyAlignment="0" applyProtection="0"/>
    <xf numFmtId="0" fontId="18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20" fillId="19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7" borderId="15" applyNumberFormat="0" applyFont="0" applyAlignment="0" applyProtection="0"/>
    <xf numFmtId="0" fontId="22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0" applyNumberFormat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wrapText="1"/>
    </xf>
    <xf numFmtId="3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5" fillId="20" borderId="17" xfId="0" applyNumberFormat="1" applyFont="1" applyFill="1" applyBorder="1" applyAlignment="1">
      <alignment horizontal="center" vertical="center" wrapText="1"/>
    </xf>
    <xf numFmtId="3" fontId="26" fillId="20" borderId="17" xfId="0" applyNumberFormat="1" applyFont="1" applyFill="1" applyBorder="1" applyAlignment="1">
      <alignment horizontal="center" vertical="center" wrapText="1"/>
    </xf>
    <xf numFmtId="3" fontId="26" fillId="21" borderId="17" xfId="0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6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" fillId="2" borderId="3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29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29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30" fillId="20" borderId="17" xfId="0" applyNumberFormat="1" applyFont="1" applyFill="1" applyBorder="1" applyAlignment="1">
      <alignment horizontal="center" vertical="center" wrapText="1"/>
    </xf>
    <xf numFmtId="3" fontId="31" fillId="20" borderId="17" xfId="0" applyNumberFormat="1" applyFont="1" applyFill="1" applyBorder="1" applyAlignment="1">
      <alignment horizontal="center" vertical="center" wrapText="1"/>
    </xf>
    <xf numFmtId="3" fontId="31" fillId="21" borderId="17" xfId="0" applyNumberFormat="1" applyFont="1" applyFill="1" applyBorder="1" applyAlignment="1">
      <alignment horizontal="center" vertical="center" wrapText="1"/>
    </xf>
    <xf numFmtId="0" fontId="32" fillId="22" borderId="18" xfId="0" applyFont="1" applyFill="1" applyBorder="1" applyAlignment="1">
      <alignment horizontal="right" wrapText="1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Плохой 2" xfId="36"/>
    <cellStyle name="Пояснение 2" xfId="37"/>
    <cellStyle name="Примечание 2" xfId="38"/>
    <cellStyle name="Связанная ячейка 2" xfId="39"/>
    <cellStyle name="Текст предупреждения 2" xfId="40"/>
    <cellStyle name="Хороший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0;&#1051;&#1045;&#1050;&#1057;&#1045;&#1045;&#1042;&#1057;&#1050;&#1048;&#1049;%20&#1056;&#1040;&#1049;&#1054;&#10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41;&#1054;&#1056;&#1057;&#1050;&#1048;&#1049;%20&#1056;&#1040;&#1049;&#1054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Users\user\Desktop\&#1070;&#1042;&#1059;%20&#1057;&#1042;&#1054;&#1044;&#1067;%20&#1054;&#1054;-2%20&#1079;&#1072;%202019&#1075;\&#1070;&#1042;&#1059;%20&#1057;&#1042;&#1054;&#1044;&#1067;%20&#1054;&#1054;-2%20&#1079;&#1072;%202019&#1075;\oo2s1_&#1057;&#1042;&#1054;&#1044;%20&#1053;&#1045;&#1060;&#1058;&#1045;&#1043;&#1054;&#1056;&#1057;&#1050;&#1048;&#1049;%20&#1056;&#1040;&#1049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24" zoomScale="80" zoomScaleNormal="80" workbookViewId="0">
      <selection activeCell="Q41" sqref="Q41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КУ!P22+ЗУ!P22+ОУ!P22+СУ!P22+СВУ!P22+СЗУ!P22+ЦУ!P22+ЮВУ!P22+ЮЗУ!P22+ЮУ!P22+ПУ!P22+Тольятти!P22+'Деп. Тольятти'!P22+Самара!P22+'Деп. Самара'!P22</f>
        <v>1587</v>
      </c>
      <c r="Q22" s="9">
        <f>КУ!Q22+ЗУ!Q22+ОУ!Q22+СУ!Q22+СВУ!Q22+СЗУ!Q22+ЦУ!Q22+ЮВУ!Q22+ЮЗУ!Q22+ЮУ!Q22+ПУ!Q22+Тольятти!Q22+'Деп. Тольятти'!Q22+Самара!Q22+'Деп. Самара'!Q22</f>
        <v>1587</v>
      </c>
      <c r="R22" s="9">
        <f>КУ!R22+ЗУ!R22+ОУ!R22+СУ!R22+СВУ!R22+СЗУ!R22+ЦУ!R22+ЮВУ!R22+ЮЗУ!R22+ЮУ!R22+ПУ!R22+Тольятти!R22+'Деп. Тольятти'!R22+Самара!R22+'Деп. Самара'!R22</f>
        <v>1587</v>
      </c>
      <c r="S22" s="9">
        <f>КУ!S22+ЗУ!S22+ОУ!S22+СУ!S22+СВУ!S22+СЗУ!S22+ЦУ!S22+ЮВУ!S22+ЮЗУ!S22+ЮУ!S22+ПУ!S22+Тольятти!S22+'Деп. Тольятти'!S22+Самара!S22+'Деп. Самара'!S22</f>
        <v>1587</v>
      </c>
      <c r="T22" s="9">
        <f>КУ!T22+ЗУ!T22+ОУ!T22+СУ!T22+СВУ!T22+СЗУ!T22+ЦУ!T22+ЮВУ!T22+ЮЗУ!T22+ЮУ!T22+ПУ!T22+Тольятти!T22+'Деп. Тольятти'!T22+Самара!T22+'Деп. Самара'!T22</f>
        <v>289</v>
      </c>
      <c r="U22" s="9">
        <f>КУ!U22+ЗУ!U22+ОУ!U22+СУ!U22+СВУ!U22+СЗУ!U22+ЦУ!U22+ЮВУ!U22+ЮЗУ!U22+ЮУ!U22+ПУ!U22+Тольятти!U22+'Деп. Тольятти'!U22+Самара!U22+'Деп. Самара'!U22</f>
        <v>0</v>
      </c>
      <c r="V22" s="9">
        <f>КУ!V22+ЗУ!V22+ОУ!V22+СУ!V22+СВУ!V22+СЗУ!V22+ЦУ!V22+ЮВУ!V22+ЮЗУ!V22+ЮУ!V22+ПУ!V22+Тольятти!V22+'Деп. Тольятти'!V22+Самара!V22+'Деп. Самара'!V22</f>
        <v>1578</v>
      </c>
      <c r="W22" s="9">
        <f>КУ!W22+ЗУ!W22+ОУ!W22+СУ!W22+СВУ!W22+СЗУ!W22+ЦУ!W22+ЮВУ!W22+ЮЗУ!W22+ЮУ!W22+ПУ!W22+Тольятти!W22+'Деп. Тольятти'!W22+Самара!W22+'Деп. Самара'!W22</f>
        <v>1587</v>
      </c>
      <c r="X22" s="9">
        <f>КУ!X22+ЗУ!X22+ОУ!X22+СУ!X22+СВУ!X22+СЗУ!X22+ЦУ!X22+ЮВУ!X22+ЮЗУ!X22+ЮУ!X22+ПУ!X22+Тольятти!X22+'Деп. Тольятти'!X22+Самара!X22+'Деп. Самара'!X22</f>
        <v>1587</v>
      </c>
      <c r="Y22" s="9">
        <f>КУ!Y22+ЗУ!Y22+ОУ!Y22+СУ!Y22+СВУ!Y22+СЗУ!Y22+ЦУ!Y22+ЮВУ!Y22+ЮЗУ!Y22+ЮУ!Y22+ПУ!Y22+Тольятти!Y22+'Деп. Тольятти'!Y22+Самара!Y22+'Деп. Самара'!Y22</f>
        <v>1587</v>
      </c>
      <c r="Z22" s="9">
        <f>КУ!Z22+ЗУ!Z22+ОУ!Z22+СУ!Z22+СВУ!Z22+СЗУ!Z22+ЦУ!Z22+ЮВУ!Z22+ЮЗУ!Z22+ЮУ!Z22+ПУ!Z22+Тольятти!Z22+'Деп. Тольятти'!Z22+Самара!Z22+'Деп. Самара'!Z22</f>
        <v>807</v>
      </c>
      <c r="AA22" s="9">
        <f>КУ!AA22+ЗУ!AA22+ОУ!AA22+СУ!AA22+СВУ!AA22+СЗУ!AA22+ЦУ!AA22+ЮВУ!AA22+ЮЗУ!AA22+ЮУ!AA22+ПУ!AA22+Тольятти!AA22+'Деп. Тольятти'!AA22+Самара!AA22+'Деп. Самара'!AA22</f>
        <v>1584</v>
      </c>
      <c r="AB22" s="9">
        <f>КУ!AB22+ЗУ!AB22+ОУ!AB22+СУ!AB22+СВУ!AB22+СЗУ!AB22+ЦУ!AB22+ЮВУ!AB22+ЮЗУ!AB22+ЮУ!AB22+ПУ!AB22+Тольятти!AB22+'Деп. Тольятти'!AB22+Самара!AB22+'Деп. Самара'!AB22</f>
        <v>849</v>
      </c>
      <c r="AC22" s="9">
        <f>КУ!AC22+ЗУ!AC22+ОУ!AC22+СУ!AC22+СВУ!AC22+СЗУ!AC22+ЦУ!AC22+ЮВУ!AC22+ЮЗУ!AC22+ЮУ!AC22+ПУ!AC22+Тольятти!AC22+'Деп. Тольятти'!AC22+Самара!AC22+'Деп. Самара'!AC22</f>
        <v>1587</v>
      </c>
      <c r="AD22" s="9">
        <f>КУ!AD22+ЗУ!AD22+ОУ!AD22+СУ!AD22+СВУ!AD22+СЗУ!AD22+ЦУ!AD22+ЮВУ!AD22+ЮЗУ!AD22+ЮУ!AD22+ПУ!AD22+Тольятти!AD22+'Деп. Тольятти'!AD22+Самара!AD22+'Деп. Самара'!AD22</f>
        <v>39</v>
      </c>
      <c r="AE22" s="9">
        <f>КУ!AE22+ЗУ!AE22+ОУ!AE22+СУ!AE22+СВУ!AE22+СЗУ!AE22+ЦУ!AE22+ЮВУ!AE22+ЮЗУ!AE22+ЮУ!AE22+ПУ!AE22+Тольятти!AE22+'Деп. Тольятти'!AE22+Самара!AE22+'Деп. Самара'!AE22</f>
        <v>0</v>
      </c>
      <c r="AF22" s="9">
        <f>КУ!AF22+ЗУ!AF22+ОУ!AF22+СУ!AF22+СВУ!AF22+СЗУ!AF22+ЦУ!AF22+ЮВУ!AF22+ЮЗУ!AF22+ЮУ!AF22+ПУ!AF22+Тольятти!AF22+'Деп. Тольятти'!AF22+Самара!AF22+'Деп. Самара'!AF22</f>
        <v>0</v>
      </c>
      <c r="AG22" s="9">
        <f>КУ!AG22+ЗУ!AG22+ОУ!AG22+СУ!AG22+СВУ!AG22+СЗУ!AG22+ЦУ!AG22+ЮВУ!AG22+ЮЗУ!AG22+ЮУ!AG22+ПУ!AG22+Тольятти!AG22+'Деп. Тольятти'!AG22+Самара!AG22+'Деп. Самара'!AG22</f>
        <v>0</v>
      </c>
      <c r="AH22" s="9">
        <f>КУ!AH22+ЗУ!AH22+ОУ!AH22+СУ!AH22+СВУ!AH22+СЗУ!AH22+ЦУ!AH22+ЮВУ!AH22+ЮЗУ!AH22+ЮУ!AH22+ПУ!AH22+Тольятти!AH22+'Деп. Тольятти'!AH22+Самара!AH22+'Деп. Самара'!AH22</f>
        <v>1</v>
      </c>
      <c r="AI22" s="9">
        <f>КУ!AI22+ЗУ!AI22+ОУ!AI22+СУ!AI22+СВУ!AI22+СЗУ!AI22+ЦУ!AI22+ЮВУ!AI22+ЮЗУ!AI22+ЮУ!AI22+ПУ!AI22+Тольятти!AI22+'Деп. Тольятти'!AI22+Самара!AI22+'Деп. Самара'!AI22</f>
        <v>6</v>
      </c>
      <c r="AJ22" s="9">
        <f>КУ!AJ22+ЗУ!AJ22+ОУ!AJ22+СУ!AJ22+СВУ!AJ22+СЗУ!AJ22+ЦУ!AJ22+ЮВУ!AJ22+ЮЗУ!AJ22+ЮУ!AJ22+ПУ!AJ22+Тольятти!AJ22+'Деп. Тольятти'!AJ22+Самара!AJ22+'Деп. Самара'!AJ22</f>
        <v>61</v>
      </c>
      <c r="AK22" s="9">
        <f>КУ!AK22+ЗУ!AK22+ОУ!AK22+СУ!AK22+СВУ!AK22+СЗУ!AK22+ЦУ!AK22+ЮВУ!AK22+ЮЗУ!AK22+ЮУ!AK22+ПУ!AK22+Тольятти!AK22+'Деп. Тольятти'!AK22+Самара!AK22+'Деп. Самара'!AK22</f>
        <v>562</v>
      </c>
      <c r="AL22" s="9">
        <f>КУ!AL22+ЗУ!AL22+ОУ!AL22+СУ!AL22+СВУ!AL22+СЗУ!AL22+ЦУ!AL22+ЮВУ!AL22+ЮЗУ!AL22+ЮУ!AL22+ПУ!AL22+Тольятти!AL22+'Деп. Тольятти'!AL22+Самара!AL22+'Деп. Самара'!AL22</f>
        <v>546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КУ!P23+ЗУ!P23+ОУ!P23+СУ!P23+СВУ!P23+СЗУ!P23+ЦУ!P23+ЮВУ!P23+ЮЗУ!P23+ЮУ!P23+ПУ!P23+Тольятти!P23+'Деп. Тольятти'!P23+Самара!P23+'Деп. Самара'!P23</f>
        <v>947</v>
      </c>
      <c r="Q23" s="9">
        <f>КУ!Q23+ЗУ!Q23+ОУ!Q23+СУ!Q23+СВУ!Q23+СЗУ!Q23+ЦУ!Q23+ЮВУ!Q23+ЮЗУ!Q23+ЮУ!Q23+ПУ!Q23+Тольятти!Q23+'Деп. Тольятти'!Q23+Самара!Q23+'Деп. Самара'!Q23</f>
        <v>947</v>
      </c>
      <c r="R23" s="9">
        <f>КУ!R23+ЗУ!R23+ОУ!R23+СУ!R23+СВУ!R23+СЗУ!R23+ЦУ!R23+ЮВУ!R23+ЮЗУ!R23+ЮУ!R23+ПУ!R23+Тольятти!R23+'Деп. Тольятти'!R23+Самара!R23+'Деп. Самара'!R23</f>
        <v>947</v>
      </c>
      <c r="S23" s="9">
        <f>КУ!S23+ЗУ!S23+ОУ!S23+СУ!S23+СВУ!S23+СЗУ!S23+ЦУ!S23+ЮВУ!S23+ЮЗУ!S23+ЮУ!S23+ПУ!S23+Тольятти!S23+'Деп. Тольятти'!S23+Самара!S23+'Деп. Самара'!S23</f>
        <v>947</v>
      </c>
      <c r="T23" s="9">
        <f>КУ!T23+ЗУ!T23+ОУ!T23+СУ!T23+СВУ!T23+СЗУ!T23+ЦУ!T23+ЮВУ!T23+ЮЗУ!T23+ЮУ!T23+ПУ!T23+Тольятти!T23+'Деп. Тольятти'!T23+Самара!T23+'Деп. Самара'!T23</f>
        <v>179</v>
      </c>
      <c r="U23" s="9">
        <f>КУ!U23+ЗУ!U23+ОУ!U23+СУ!U23+СВУ!U23+СЗУ!U23+ЦУ!U23+ЮВУ!U23+ЮЗУ!U23+ЮУ!U23+ПУ!U23+Тольятти!U23+'Деп. Тольятти'!U23+Самара!U23+'Деп. Самара'!U23</f>
        <v>0</v>
      </c>
      <c r="V23" s="9">
        <f>КУ!V23+ЗУ!V23+ОУ!V23+СУ!V23+СВУ!V23+СЗУ!V23+ЦУ!V23+ЮВУ!V23+ЮЗУ!V23+ЮУ!V23+ПУ!V23+Тольятти!V23+'Деп. Тольятти'!V23+Самара!V23+'Деп. Самара'!V23</f>
        <v>944</v>
      </c>
      <c r="W23" s="9">
        <f>КУ!W23+ЗУ!W23+ОУ!W23+СУ!W23+СВУ!W23+СЗУ!W23+ЦУ!W23+ЮВУ!W23+ЮЗУ!W23+ЮУ!W23+ПУ!W23+Тольятти!W23+'Деп. Тольятти'!W23+Самара!W23+'Деп. Самара'!W23</f>
        <v>947</v>
      </c>
      <c r="X23" s="9">
        <f>КУ!X23+ЗУ!X23+ОУ!X23+СУ!X23+СВУ!X23+СЗУ!X23+ЦУ!X23+ЮВУ!X23+ЮЗУ!X23+ЮУ!X23+ПУ!X23+Тольятти!X23+'Деп. Тольятти'!X23+Самара!X23+'Деп. Самара'!X23</f>
        <v>947</v>
      </c>
      <c r="Y23" s="9">
        <f>КУ!Y23+ЗУ!Y23+ОУ!Y23+СУ!Y23+СВУ!Y23+СЗУ!Y23+ЦУ!Y23+ЮВУ!Y23+ЮЗУ!Y23+ЮУ!Y23+ПУ!Y23+Тольятти!Y23+'Деп. Тольятти'!Y23+Самара!Y23+'Деп. Самара'!Y23</f>
        <v>947</v>
      </c>
      <c r="Z23" s="9">
        <f>КУ!Z23+ЗУ!Z23+ОУ!Z23+СУ!Z23+СВУ!Z23+СЗУ!Z23+ЦУ!Z23+ЮВУ!Z23+ЮЗУ!Z23+ЮУ!Z23+ПУ!Z23+Тольятти!Z23+'Деп. Тольятти'!Z23+Самара!Z23+'Деп. Самара'!Z23</f>
        <v>486</v>
      </c>
      <c r="AA23" s="9">
        <f>КУ!AA23+ЗУ!AA23+ОУ!AA23+СУ!AA23+СВУ!AA23+СЗУ!AA23+ЦУ!AA23+ЮВУ!AA23+ЮЗУ!AA23+ЮУ!AA23+ПУ!AA23+Тольятти!AA23+'Деп. Тольятти'!AA23+Самара!AA23+'Деп. Самара'!AA23</f>
        <v>944</v>
      </c>
      <c r="AB23" s="9">
        <f>КУ!AB23+ЗУ!AB23+ОУ!AB23+СУ!AB23+СВУ!AB23+СЗУ!AB23+ЦУ!AB23+ЮВУ!AB23+ЮЗУ!AB23+ЮУ!AB23+ПУ!AB23+Тольятти!AB23+'Деп. Тольятти'!AB23+Самара!AB23+'Деп. Самара'!AB23</f>
        <v>586</v>
      </c>
      <c r="AC23" s="9">
        <f>КУ!AC23+ЗУ!AC23+ОУ!AC23+СУ!AC23+СВУ!AC23+СЗУ!AC23+ЦУ!AC23+ЮВУ!AC23+ЮЗУ!AC23+ЮУ!AC23+ПУ!AC23+Тольятти!AC23+'Деп. Тольятти'!AC23+Самара!AC23+'Деп. Самара'!AC23</f>
        <v>947</v>
      </c>
      <c r="AD23" s="9">
        <f>КУ!AD23+ЗУ!AD23+ОУ!AD23+СУ!AD23+СВУ!AD23+СЗУ!AD23+ЦУ!AD23+ЮВУ!AD23+ЮЗУ!AD23+ЮУ!AD23+ПУ!AD23+Тольятти!AD23+'Деп. Тольятти'!AD23+Самара!AD23+'Деп. Самара'!AD23</f>
        <v>42</v>
      </c>
      <c r="AE23" s="9">
        <f>КУ!AE23+ЗУ!AE23+ОУ!AE23+СУ!AE23+СВУ!AE23+СЗУ!AE23+ЦУ!AE23+ЮВУ!AE23+ЮЗУ!AE23+ЮУ!AE23+ПУ!AE23+Тольятти!AE23+'Деп. Тольятти'!AE23+Самара!AE23+'Деп. Самара'!AE23</f>
        <v>0</v>
      </c>
      <c r="AF23" s="9">
        <f>КУ!AF23+ЗУ!AF23+ОУ!AF23+СУ!AF23+СВУ!AF23+СЗУ!AF23+ЦУ!AF23+ЮВУ!AF23+ЮЗУ!AF23+ЮУ!AF23+ПУ!AF23+Тольятти!AF23+'Деп. Тольятти'!AF23+Самара!AF23+'Деп. Самара'!AF23</f>
        <v>0</v>
      </c>
      <c r="AG23" s="9">
        <f>КУ!AG23+ЗУ!AG23+ОУ!AG23+СУ!AG23+СВУ!AG23+СЗУ!AG23+ЦУ!AG23+ЮВУ!AG23+ЮЗУ!AG23+ЮУ!AG23+ПУ!AG23+Тольятти!AG23+'Деп. Тольятти'!AG23+Самара!AG23+'Деп. Самара'!AG23</f>
        <v>0</v>
      </c>
      <c r="AH23" s="9">
        <f>КУ!AH23+ЗУ!AH23+ОУ!AH23+СУ!AH23+СВУ!AH23+СЗУ!AH23+ЦУ!AH23+ЮВУ!AH23+ЮЗУ!AH23+ЮУ!AH23+ПУ!AH23+Тольятти!AH23+'Деп. Тольятти'!AH23+Самара!AH23+'Деп. Самара'!AH23</f>
        <v>0</v>
      </c>
      <c r="AI23" s="9">
        <f>КУ!AI23+ЗУ!AI23+ОУ!AI23+СУ!AI23+СВУ!AI23+СЗУ!AI23+ЦУ!AI23+ЮВУ!AI23+ЮЗУ!AI23+ЮУ!AI23+ПУ!AI23+Тольятти!AI23+'Деп. Тольятти'!AI23+Самара!AI23+'Деп. Самара'!AI23</f>
        <v>3</v>
      </c>
      <c r="AJ23" s="9">
        <f>КУ!AJ23+ЗУ!AJ23+ОУ!AJ23+СУ!AJ23+СВУ!AJ23+СЗУ!AJ23+ЦУ!AJ23+ЮВУ!AJ23+ЮЗУ!AJ23+ЮУ!AJ23+ПУ!AJ23+Тольятти!AJ23+'Деп. Тольятти'!AJ23+Самара!AJ23+'Деп. Самара'!AJ23</f>
        <v>1</v>
      </c>
      <c r="AK23" s="9">
        <f>КУ!AK23+ЗУ!AK23+ОУ!AK23+СУ!AK23+СВУ!AK23+СЗУ!AK23+ЦУ!AK23+ЮВУ!AK23+ЮЗУ!AK23+ЮУ!AK23+ПУ!AK23+Тольятти!AK23+'Деп. Тольятти'!AK23+Самара!AK23+'Деп. Самара'!AK23</f>
        <v>447</v>
      </c>
      <c r="AL23" s="9">
        <f>КУ!AL23+ЗУ!AL23+ОУ!AL23+СУ!AL23+СВУ!AL23+СЗУ!AL23+ЦУ!AL23+ЮВУ!AL23+ЮЗУ!AL23+ЮУ!AL23+ПУ!AL23+Тольятти!AL23+'Деп. Тольятти'!AL23+Самара!AL23+'Деп. Самара'!AL23</f>
        <v>475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КУ!P24+ЗУ!P24+ОУ!P24+СУ!P24+СВУ!P24+СЗУ!P24+ЦУ!P24+ЮВУ!P24+ЮЗУ!P24+ЮУ!P24+ПУ!P24+Тольятти!P24+'Деп. Тольятти'!P24+Самара!P24+'Деп. Самара'!P24</f>
        <v>29</v>
      </c>
      <c r="Q24" s="9">
        <f>КУ!Q24+ЗУ!Q24+ОУ!Q24+СУ!Q24+СВУ!Q24+СЗУ!Q24+ЦУ!Q24+ЮВУ!Q24+ЮЗУ!Q24+ЮУ!Q24+ПУ!Q24+Тольятти!Q24+'Деп. Тольятти'!Q24+Самара!Q24+'Деп. Самара'!Q24</f>
        <v>29</v>
      </c>
      <c r="R24" s="9">
        <f>КУ!R24+ЗУ!R24+ОУ!R24+СУ!R24+СВУ!R24+СЗУ!R24+ЦУ!R24+ЮВУ!R24+ЮЗУ!R24+ЮУ!R24+ПУ!R24+Тольятти!R24+'Деп. Тольятти'!R24+Самара!R24+'Деп. Самара'!R24</f>
        <v>29</v>
      </c>
      <c r="S24" s="9">
        <f>КУ!S24+ЗУ!S24+ОУ!S24+СУ!S24+СВУ!S24+СЗУ!S24+ЦУ!S24+ЮВУ!S24+ЮЗУ!S24+ЮУ!S24+ПУ!S24+Тольятти!S24+'Деп. Тольятти'!S24+Самара!S24+'Деп. Самара'!S24</f>
        <v>27</v>
      </c>
      <c r="T24" s="9">
        <f>КУ!T24+ЗУ!T24+ОУ!T24+СУ!T24+СВУ!T24+СЗУ!T24+ЦУ!T24+ЮВУ!T24+ЮЗУ!T24+ЮУ!T24+ПУ!T24+Тольятти!T24+'Деп. Тольятти'!T24+Самара!T24+'Деп. Самара'!T24</f>
        <v>1</v>
      </c>
      <c r="U24" s="9">
        <f>КУ!U24+ЗУ!U24+ОУ!U24+СУ!U24+СВУ!U24+СЗУ!U24+ЦУ!U24+ЮВУ!U24+ЮЗУ!U24+ЮУ!U24+ПУ!U24+Тольятти!U24+'Деп. Тольятти'!U24+Самара!U24+'Деп. Самара'!U24</f>
        <v>0</v>
      </c>
      <c r="V24" s="9">
        <f>КУ!V24+ЗУ!V24+ОУ!V24+СУ!V24+СВУ!V24+СЗУ!V24+ЦУ!V24+ЮВУ!V24+ЮЗУ!V24+ЮУ!V24+ПУ!V24+Тольятти!V24+'Деп. Тольятти'!V24+Самара!V24+'Деп. Самара'!V24</f>
        <v>21</v>
      </c>
      <c r="W24" s="9">
        <f>КУ!W24+ЗУ!W24+ОУ!W24+СУ!W24+СВУ!W24+СЗУ!W24+ЦУ!W24+ЮВУ!W24+ЮЗУ!W24+ЮУ!W24+ПУ!W24+Тольятти!W24+'Деп. Тольятти'!W24+Самара!W24+'Деп. Самара'!W24</f>
        <v>25</v>
      </c>
      <c r="X24" s="9">
        <f>КУ!X24+ЗУ!X24+ОУ!X24+СУ!X24+СВУ!X24+СЗУ!X24+ЦУ!X24+ЮВУ!X24+ЮЗУ!X24+ЮУ!X24+ПУ!X24+Тольятти!X24+'Деп. Тольятти'!X24+Самара!X24+'Деп. Самара'!X24</f>
        <v>29</v>
      </c>
      <c r="Y24" s="9">
        <f>КУ!Y24+ЗУ!Y24+ОУ!Y24+СУ!Y24+СВУ!Y24+СЗУ!Y24+ЦУ!Y24+ЮВУ!Y24+ЮЗУ!Y24+ЮУ!Y24+ПУ!Y24+Тольятти!Y24+'Деп. Тольятти'!Y24+Самара!Y24+'Деп. Самара'!Y24</f>
        <v>29</v>
      </c>
      <c r="Z24" s="9">
        <f>КУ!Z24+ЗУ!Z24+ОУ!Z24+СУ!Z24+СВУ!Z24+СЗУ!Z24+ЦУ!Z24+ЮВУ!Z24+ЮЗУ!Z24+ЮУ!Z24+ПУ!Z24+Тольятти!Z24+'Деп. Тольятти'!Z24+Самара!Z24+'Деп. Самара'!Z24</f>
        <v>13</v>
      </c>
      <c r="AA24" s="9">
        <f>КУ!AA24+ЗУ!AA24+ОУ!AA24+СУ!AA24+СВУ!AA24+СЗУ!AA24+ЦУ!AA24+ЮВУ!AA24+ЮЗУ!AA24+ЮУ!AA24+ПУ!AA24+Тольятти!AA24+'Деп. Тольятти'!AA24+Самара!AA24+'Деп. Самара'!AA24</f>
        <v>28</v>
      </c>
      <c r="AB24" s="9">
        <f>КУ!AB24+ЗУ!AB24+ОУ!AB24+СУ!AB24+СВУ!AB24+СЗУ!AB24+ЦУ!AB24+ЮВУ!AB24+ЮЗУ!AB24+ЮУ!AB24+ПУ!AB24+Тольятти!AB24+'Деп. Тольятти'!AB24+Самара!AB24+'Деп. Самара'!AB24</f>
        <v>11</v>
      </c>
      <c r="AC24" s="9">
        <f>КУ!AC24+ЗУ!AC24+ОУ!AC24+СУ!AC24+СВУ!AC24+СЗУ!AC24+ЦУ!AC24+ЮВУ!AC24+ЮЗУ!AC24+ЮУ!AC24+ПУ!AC24+Тольятти!AC24+'Деп. Тольятти'!AC24+Самара!AC24+'Деп. Самара'!AC24</f>
        <v>29</v>
      </c>
      <c r="AD24" s="9">
        <f>КУ!AD24+ЗУ!AD24+ОУ!AD24+СУ!AD24+СВУ!AD24+СЗУ!AD24+ЦУ!AD24+ЮВУ!AD24+ЮЗУ!AD24+ЮУ!AD24+ПУ!AD24+Тольятти!AD24+'Деп. Тольятти'!AD24+Самара!AD24+'Деп. Самара'!AD24</f>
        <v>0</v>
      </c>
      <c r="AE24" s="9">
        <f>КУ!AE24+ЗУ!AE24+ОУ!AE24+СУ!AE24+СВУ!AE24+СЗУ!AE24+ЦУ!AE24+ЮВУ!AE24+ЮЗУ!AE24+ЮУ!AE24+ПУ!AE24+Тольятти!AE24+'Деп. Тольятти'!AE24+Самара!AE24+'Деп. Самара'!AE24</f>
        <v>0</v>
      </c>
      <c r="AF24" s="9">
        <f>КУ!AF24+ЗУ!AF24+ОУ!AF24+СУ!AF24+СВУ!AF24+СЗУ!AF24+ЦУ!AF24+ЮВУ!AF24+ЮЗУ!AF24+ЮУ!AF24+ПУ!AF24+Тольятти!AF24+'Деп. Тольятти'!AF24+Самара!AF24+'Деп. Самара'!AF24</f>
        <v>0</v>
      </c>
      <c r="AG24" s="9">
        <f>КУ!AG24+ЗУ!AG24+ОУ!AG24+СУ!AG24+СВУ!AG24+СЗУ!AG24+ЦУ!AG24+ЮВУ!AG24+ЮЗУ!AG24+ЮУ!AG24+ПУ!AG24+Тольятти!AG24+'Деп. Тольятти'!AG24+Самара!AG24+'Деп. Самара'!AG24</f>
        <v>0</v>
      </c>
      <c r="AH24" s="9">
        <f>КУ!AH24+ЗУ!AH24+ОУ!AH24+СУ!AH24+СВУ!AH24+СЗУ!AH24+ЦУ!AH24+ЮВУ!AH24+ЮЗУ!AH24+ЮУ!AH24+ПУ!AH24+Тольятти!AH24+'Деп. Тольятти'!AH24+Самара!AH24+'Деп. Самара'!AH24</f>
        <v>0</v>
      </c>
      <c r="AI24" s="9">
        <f>КУ!AI24+ЗУ!AI24+ОУ!AI24+СУ!AI24+СВУ!AI24+СЗУ!AI24+ЦУ!AI24+ЮВУ!AI24+ЮЗУ!AI24+ЮУ!AI24+ПУ!AI24+Тольятти!AI24+'Деп. Тольятти'!AI24+Самара!AI24+'Деп. Самара'!AI24</f>
        <v>2</v>
      </c>
      <c r="AJ24" s="9">
        <f>КУ!AJ24+ЗУ!AJ24+ОУ!AJ24+СУ!AJ24+СВУ!AJ24+СЗУ!AJ24+ЦУ!AJ24+ЮВУ!AJ24+ЮЗУ!AJ24+ЮУ!AJ24+ПУ!AJ24+Тольятти!AJ24+'Деп. Тольятти'!AJ24+Самара!AJ24+'Деп. Самара'!AJ24</f>
        <v>0</v>
      </c>
      <c r="AK24" s="9">
        <f>КУ!AK24+ЗУ!AK24+ОУ!AK24+СУ!AK24+СВУ!AK24+СЗУ!AK24+ЦУ!AK24+ЮВУ!AK24+ЮЗУ!AK24+ЮУ!AK24+ПУ!AK24+Тольятти!AK24+'Деп. Тольятти'!AK24+Самара!AK24+'Деп. Самара'!AK24</f>
        <v>16</v>
      </c>
      <c r="AL24" s="9">
        <f>КУ!AL24+ЗУ!AL24+ОУ!AL24+СУ!AL24+СВУ!AL24+СЗУ!AL24+ЦУ!AL24+ЮВУ!AL24+ЮЗУ!AL24+ЮУ!AL24+ПУ!AL24+Тольятти!AL24+'Деп. Тольятти'!AL24+Самара!AL24+'Деп. Самара'!AL24</f>
        <v>9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КУ!P25+ЗУ!P25+ОУ!P25+СУ!P25+СВУ!P25+СЗУ!P25+ЦУ!P25+ЮВУ!P25+ЮЗУ!P25+ЮУ!P25+ПУ!P25+Тольятти!P25+'Деп. Тольятти'!P25+Самара!P25+'Деп. Самара'!P25</f>
        <v>580</v>
      </c>
      <c r="Q25" s="9">
        <f>КУ!Q25+ЗУ!Q25+ОУ!Q25+СУ!Q25+СВУ!Q25+СЗУ!Q25+ЦУ!Q25+ЮВУ!Q25+ЮЗУ!Q25+ЮУ!Q25+ПУ!Q25+Тольятти!Q25+'Деп. Тольятти'!Q25+Самара!Q25+'Деп. Самара'!Q25</f>
        <v>580</v>
      </c>
      <c r="R25" s="9">
        <f>КУ!R25+ЗУ!R25+ОУ!R25+СУ!R25+СВУ!R25+СЗУ!R25+ЦУ!R25+ЮВУ!R25+ЮЗУ!R25+ЮУ!R25+ПУ!R25+Тольятти!R25+'Деп. Тольятти'!R25+Самара!R25+'Деп. Самара'!R25</f>
        <v>580</v>
      </c>
      <c r="S25" s="9">
        <f>КУ!S25+ЗУ!S25+ОУ!S25+СУ!S25+СВУ!S25+СЗУ!S25+ЦУ!S25+ЮВУ!S25+ЮЗУ!S25+ЮУ!S25+ПУ!S25+Тольятти!S25+'Деп. Тольятти'!S25+Самара!S25+'Деп. Самара'!S25</f>
        <v>580</v>
      </c>
      <c r="T25" s="9">
        <f>КУ!T25+ЗУ!T25+ОУ!T25+СУ!T25+СВУ!T25+СЗУ!T25+ЦУ!T25+ЮВУ!T25+ЮЗУ!T25+ЮУ!T25+ПУ!T25+Тольятти!T25+'Деп. Тольятти'!T25+Самара!T25+'Деп. Самара'!T25</f>
        <v>110</v>
      </c>
      <c r="U25" s="9">
        <f>КУ!U25+ЗУ!U25+ОУ!U25+СУ!U25+СВУ!U25+СЗУ!U25+ЦУ!U25+ЮВУ!U25+ЮЗУ!U25+ЮУ!U25+ПУ!U25+Тольятти!U25+'Деп. Тольятти'!U25+Самара!U25+'Деп. Самара'!U25</f>
        <v>0</v>
      </c>
      <c r="V25" s="9">
        <f>КУ!V25+ЗУ!V25+ОУ!V25+СУ!V25+СВУ!V25+СЗУ!V25+ЦУ!V25+ЮВУ!V25+ЮЗУ!V25+ЮУ!V25+ПУ!V25+Тольятти!V25+'Деп. Тольятти'!V25+Самара!V25+'Деп. Самара'!V25</f>
        <v>580</v>
      </c>
      <c r="W25" s="9">
        <f>КУ!W25+ЗУ!W25+ОУ!W25+СУ!W25+СВУ!W25+СЗУ!W25+ЦУ!W25+ЮВУ!W25+ЮЗУ!W25+ЮУ!W25+ПУ!W25+Тольятти!W25+'Деп. Тольятти'!W25+Самара!W25+'Деп. Самара'!W25</f>
        <v>580</v>
      </c>
      <c r="X25" s="9">
        <f>КУ!X25+ЗУ!X25+ОУ!X25+СУ!X25+СВУ!X25+СЗУ!X25+ЦУ!X25+ЮВУ!X25+ЮЗУ!X25+ЮУ!X25+ПУ!X25+Тольятти!X25+'Деп. Тольятти'!X25+Самара!X25+'Деп. Самара'!X25</f>
        <v>580</v>
      </c>
      <c r="Y25" s="9">
        <f>КУ!Y25+ЗУ!Y25+ОУ!Y25+СУ!Y25+СВУ!Y25+СЗУ!Y25+ЦУ!Y25+ЮВУ!Y25+ЮЗУ!Y25+ЮУ!Y25+ПУ!Y25+Тольятти!Y25+'Деп. Тольятти'!Y25+Самара!Y25+'Деп. Самара'!Y25</f>
        <v>580</v>
      </c>
      <c r="Z25" s="9">
        <f>КУ!Z25+ЗУ!Z25+ОУ!Z25+СУ!Z25+СВУ!Z25+СЗУ!Z25+ЦУ!Z25+ЮВУ!Z25+ЮЗУ!Z25+ЮУ!Z25+ПУ!Z25+Тольятти!Z25+'Деп. Тольятти'!Z25+Самара!Z25+'Деп. Самара'!Z25</f>
        <v>288</v>
      </c>
      <c r="AA25" s="9">
        <f>КУ!AA25+ЗУ!AA25+ОУ!AA25+СУ!AA25+СВУ!AA25+СЗУ!AA25+ЦУ!AA25+ЮВУ!AA25+ЮЗУ!AA25+ЮУ!AA25+ПУ!AA25+Тольятти!AA25+'Деп. Тольятти'!AA25+Самара!AA25+'Деп. Самара'!AA25</f>
        <v>580</v>
      </c>
      <c r="AB25" s="9">
        <f>КУ!AB25+ЗУ!AB25+ОУ!AB25+СУ!AB25+СВУ!AB25+СЗУ!AB25+ЦУ!AB25+ЮВУ!AB25+ЮЗУ!AB25+ЮУ!AB25+ПУ!AB25+Тольятти!AB25+'Деп. Тольятти'!AB25+Самара!AB25+'Деп. Самара'!AB25</f>
        <v>231</v>
      </c>
      <c r="AC25" s="9">
        <f>КУ!AC25+ЗУ!AC25+ОУ!AC25+СУ!AC25+СВУ!AC25+СЗУ!AC25+ЦУ!AC25+ЮВУ!AC25+ЮЗУ!AC25+ЮУ!AC25+ПУ!AC25+Тольятти!AC25+'Деп. Тольятти'!AC25+Самара!AC25+'Деп. Самара'!AC25</f>
        <v>580</v>
      </c>
      <c r="AD25" s="9">
        <f>КУ!AD25+ЗУ!AD25+ОУ!AD25+СУ!AD25+СВУ!AD25+СЗУ!AD25+ЦУ!AD25+ЮВУ!AD25+ЮЗУ!AD25+ЮУ!AD25+ПУ!AD25+Тольятти!AD25+'Деп. Тольятти'!AD25+Самара!AD25+'Деп. Самара'!AD25</f>
        <v>0</v>
      </c>
      <c r="AE25" s="9">
        <f>КУ!AE25+ЗУ!AE25+ОУ!AE25+СУ!AE25+СВУ!AE25+СЗУ!AE25+ЦУ!AE25+ЮВУ!AE25+ЮЗУ!AE25+ЮУ!AE25+ПУ!AE25+Тольятти!AE25+'Деп. Тольятти'!AE25+Самара!AE25+'Деп. Самара'!AE25</f>
        <v>0</v>
      </c>
      <c r="AF25" s="9">
        <f>КУ!AF25+ЗУ!AF25+ОУ!AF25+СУ!AF25+СВУ!AF25+СЗУ!AF25+ЦУ!AF25+ЮВУ!AF25+ЮЗУ!AF25+ЮУ!AF25+ПУ!AF25+Тольятти!AF25+'Деп. Тольятти'!AF25+Самара!AF25+'Деп. Самара'!AF25</f>
        <v>0</v>
      </c>
      <c r="AG25" s="9">
        <f>КУ!AG25+ЗУ!AG25+ОУ!AG25+СУ!AG25+СВУ!AG25+СЗУ!AG25+ЦУ!AG25+ЮВУ!AG25+ЮЗУ!AG25+ЮУ!AG25+ПУ!AG25+Тольятти!AG25+'Деп. Тольятти'!AG25+Самара!AG25+'Деп. Самара'!AG25</f>
        <v>0</v>
      </c>
      <c r="AH25" s="9">
        <f>КУ!AH25+ЗУ!AH25+ОУ!AH25+СУ!AH25+СВУ!AH25+СЗУ!AH25+ЦУ!AH25+ЮВУ!AH25+ЮЗУ!AH25+ЮУ!AH25+ПУ!AH25+Тольятти!AH25+'Деп. Тольятти'!AH25+Самара!AH25+'Деп. Самара'!AH25</f>
        <v>1</v>
      </c>
      <c r="AI25" s="9">
        <f>КУ!AI25+ЗУ!AI25+ОУ!AI25+СУ!AI25+СВУ!AI25+СЗУ!AI25+ЦУ!AI25+ЮВУ!AI25+ЮЗУ!AI25+ЮУ!AI25+ПУ!AI25+Тольятти!AI25+'Деп. Тольятти'!AI25+Самара!AI25+'Деп. Самара'!AI25</f>
        <v>3</v>
      </c>
      <c r="AJ25" s="9">
        <f>КУ!AJ25+ЗУ!AJ25+ОУ!AJ25+СУ!AJ25+СВУ!AJ25+СЗУ!AJ25+ЦУ!AJ25+ЮВУ!AJ25+ЮЗУ!AJ25+ЮУ!AJ25+ПУ!AJ25+Тольятти!AJ25+'Деп. Тольятти'!AJ25+Самара!AJ25+'Деп. Самара'!AJ25</f>
        <v>58</v>
      </c>
      <c r="AK25" s="9">
        <f>КУ!AK25+ЗУ!AK25+ОУ!AK25+СУ!AK25+СВУ!AK25+СЗУ!AK25+ЦУ!AK25+ЮВУ!AK25+ЮЗУ!AK25+ЮУ!AK25+ПУ!AK25+Тольятти!AK25+'Деп. Тольятти'!AK25+Самара!AK25+'Деп. Самара'!AK25</f>
        <v>95</v>
      </c>
      <c r="AL25" s="9">
        <f>КУ!AL25+ЗУ!AL25+ОУ!AL25+СУ!AL25+СВУ!AL25+СЗУ!AL25+ЦУ!AL25+ЮВУ!AL25+ЮЗУ!AL25+ЮУ!AL25+ПУ!AL25+Тольятти!AL25+'Деп. Тольятти'!AL25+Самара!AL25+'Деп. Самара'!AL25</f>
        <v>67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КУ!P26+ЗУ!P26+ОУ!P26+СУ!P26+СВУ!P26+СЗУ!P26+ЦУ!P26+ЮВУ!P26+ЮЗУ!P26+ЮУ!P26+ПУ!P26+Тольятти!P26+'Деп. Тольятти'!P26+Самара!P26+'Деп. Самара'!P26</f>
        <v>24</v>
      </c>
      <c r="Q26" s="9">
        <f>КУ!Q26+ЗУ!Q26+ОУ!Q26+СУ!Q26+СВУ!Q26+СЗУ!Q26+ЦУ!Q26+ЮВУ!Q26+ЮЗУ!Q26+ЮУ!Q26+ПУ!Q26+Тольятти!Q26+'Деп. Тольятти'!Q26+Самара!Q26+'Деп. Самара'!Q26</f>
        <v>24</v>
      </c>
      <c r="R26" s="9">
        <f>КУ!R26+ЗУ!R26+ОУ!R26+СУ!R26+СВУ!R26+СЗУ!R26+ЦУ!R26+ЮВУ!R26+ЮЗУ!R26+ЮУ!R26+ПУ!R26+Тольятти!R26+'Деп. Тольятти'!R26+Самара!R26+'Деп. Самара'!R26</f>
        <v>24</v>
      </c>
      <c r="S26" s="9">
        <f>КУ!S26+ЗУ!S26+ОУ!S26+СУ!S26+СВУ!S26+СЗУ!S26+ЦУ!S26+ЮВУ!S26+ЮЗУ!S26+ЮУ!S26+ПУ!S26+Тольятти!S26+'Деп. Тольятти'!S26+Самара!S26+'Деп. Самара'!S26</f>
        <v>24</v>
      </c>
      <c r="T26" s="9">
        <f>КУ!T26+ЗУ!T26+ОУ!T26+СУ!T26+СВУ!T26+СЗУ!T26+ЦУ!T26+ЮВУ!T26+ЮЗУ!T26+ЮУ!T26+ПУ!T26+Тольятти!T26+'Деп. Тольятти'!T26+Самара!T26+'Деп. Самара'!T26</f>
        <v>0</v>
      </c>
      <c r="U26" s="9">
        <f>КУ!U26+ЗУ!U26+ОУ!U26+СУ!U26+СВУ!U26+СЗУ!U26+ЦУ!U26+ЮВУ!U26+ЮЗУ!U26+ЮУ!U26+ПУ!U26+Тольятти!U26+'Деп. Тольятти'!U26+Самара!U26+'Деп. Самара'!U26</f>
        <v>0</v>
      </c>
      <c r="V26" s="9">
        <f>КУ!V26+ЗУ!V26+ОУ!V26+СУ!V26+СВУ!V26+СЗУ!V26+ЦУ!V26+ЮВУ!V26+ЮЗУ!V26+ЮУ!V26+ПУ!V26+Тольятти!V26+'Деп. Тольятти'!V26+Самара!V26+'Деп. Самара'!V26</f>
        <v>24</v>
      </c>
      <c r="W26" s="9">
        <f>КУ!W26+ЗУ!W26+ОУ!W26+СУ!W26+СВУ!W26+СЗУ!W26+ЦУ!W26+ЮВУ!W26+ЮЗУ!W26+ЮУ!W26+ПУ!W26+Тольятти!W26+'Деп. Тольятти'!W26+Самара!W26+'Деп. Самара'!W26</f>
        <v>23</v>
      </c>
      <c r="X26" s="9">
        <f>КУ!X26+ЗУ!X26+ОУ!X26+СУ!X26+СВУ!X26+СЗУ!X26+ЦУ!X26+ЮВУ!X26+ЮЗУ!X26+ЮУ!X26+ПУ!X26+Тольятти!X26+'Деп. Тольятти'!X26+Самара!X26+'Деп. Самара'!X26</f>
        <v>24</v>
      </c>
      <c r="Y26" s="9">
        <f>КУ!Y26+ЗУ!Y26+ОУ!Y26+СУ!Y26+СВУ!Y26+СЗУ!Y26+ЦУ!Y26+ЮВУ!Y26+ЮЗУ!Y26+ЮУ!Y26+ПУ!Y26+Тольятти!Y26+'Деп. Тольятти'!Y26+Самара!Y26+'Деп. Самара'!Y26</f>
        <v>24</v>
      </c>
      <c r="Z26" s="9">
        <f>КУ!Z26+ЗУ!Z26+ОУ!Z26+СУ!Z26+СВУ!Z26+СЗУ!Z26+ЦУ!Z26+ЮВУ!Z26+ЮЗУ!Z26+ЮУ!Z26+ПУ!Z26+Тольятти!Z26+'Деп. Тольятти'!Z26+Самара!Z26+'Деп. Самара'!Z26</f>
        <v>10</v>
      </c>
      <c r="AA26" s="9">
        <f>КУ!AA26+ЗУ!AA26+ОУ!AA26+СУ!AA26+СВУ!AA26+СЗУ!AA26+ЦУ!AA26+ЮВУ!AA26+ЮЗУ!AA26+ЮУ!AA26+ПУ!AA26+Тольятти!AA26+'Деп. Тольятти'!AA26+Самара!AA26+'Деп. Самара'!AA26</f>
        <v>24</v>
      </c>
      <c r="AB26" s="9">
        <f>КУ!AB26+ЗУ!AB26+ОУ!AB26+СУ!AB26+СВУ!AB26+СЗУ!AB26+ЦУ!AB26+ЮВУ!AB26+ЮЗУ!AB26+ЮУ!AB26+ПУ!AB26+Тольятти!AB26+'Деп. Тольятти'!AB26+Самара!AB26+'Деп. Самара'!AB26</f>
        <v>10</v>
      </c>
      <c r="AC26" s="9">
        <f>КУ!AC26+ЗУ!AC26+ОУ!AC26+СУ!AC26+СВУ!AC26+СЗУ!AC26+ЦУ!AC26+ЮВУ!AC26+ЮЗУ!AC26+ЮУ!AC26+ПУ!AC26+Тольятти!AC26+'Деп. Тольятти'!AC26+Самара!AC26+'Деп. Самара'!AC26</f>
        <v>24</v>
      </c>
      <c r="AD26" s="9">
        <f>КУ!AD26+ЗУ!AD26+ОУ!AD26+СУ!AD26+СВУ!AD26+СЗУ!AD26+ЦУ!AD26+ЮВУ!AD26+ЮЗУ!AD26+ЮУ!AD26+ПУ!AD26+Тольятти!AD26+'Деп. Тольятти'!AD26+Самара!AD26+'Деп. Самара'!AD26</f>
        <v>0</v>
      </c>
      <c r="AE26" s="9">
        <f>КУ!AE26+ЗУ!AE26+ОУ!AE26+СУ!AE26+СВУ!AE26+СЗУ!AE26+ЦУ!AE26+ЮВУ!AE26+ЮЗУ!AE26+ЮУ!AE26+ПУ!AE26+Тольятти!AE26+'Деп. Тольятти'!AE26+Самара!AE26+'Деп. Самара'!AE26</f>
        <v>0</v>
      </c>
      <c r="AF26" s="9">
        <f>КУ!AF26+ЗУ!AF26+ОУ!AF26+СУ!AF26+СВУ!AF26+СЗУ!AF26+ЦУ!AF26+ЮВУ!AF26+ЮЗУ!AF26+ЮУ!AF26+ПУ!AF26+Тольятти!AF26+'Деп. Тольятти'!AF26+Самара!AF26+'Деп. Самара'!AF26</f>
        <v>0</v>
      </c>
      <c r="AG26" s="9">
        <f>КУ!AG26+ЗУ!AG26+ОУ!AG26+СУ!AG26+СВУ!AG26+СЗУ!AG26+ЦУ!AG26+ЮВУ!AG26+ЮЗУ!AG26+ЮУ!AG26+ПУ!AG26+Тольятти!AG26+'Деп. Тольятти'!AG26+Самара!AG26+'Деп. Самара'!AG26</f>
        <v>0</v>
      </c>
      <c r="AH26" s="9">
        <f>КУ!AH26+ЗУ!AH26+ОУ!AH26+СУ!AH26+СВУ!AH26+СЗУ!AH26+ЦУ!AH26+ЮВУ!AH26+ЮЗУ!AH26+ЮУ!AH26+ПУ!AH26+Тольятти!AH26+'Деп. Тольятти'!AH26+Самара!AH26+'Деп. Самара'!AH26</f>
        <v>0</v>
      </c>
      <c r="AI26" s="9">
        <f>КУ!AI26+ЗУ!AI26+ОУ!AI26+СУ!AI26+СВУ!AI26+СЗУ!AI26+ЦУ!AI26+ЮВУ!AI26+ЮЗУ!AI26+ЮУ!AI26+ПУ!AI26+Тольятти!AI26+'Деп. Тольятти'!AI26+Самара!AI26+'Деп. Самара'!AI26</f>
        <v>0</v>
      </c>
      <c r="AJ26" s="9">
        <f>КУ!AJ26+ЗУ!AJ26+ОУ!AJ26+СУ!AJ26+СВУ!AJ26+СЗУ!AJ26+ЦУ!AJ26+ЮВУ!AJ26+ЮЗУ!AJ26+ЮУ!AJ26+ПУ!AJ26+Тольятти!AJ26+'Деп. Тольятти'!AJ26+Самара!AJ26+'Деп. Самара'!AJ26</f>
        <v>0</v>
      </c>
      <c r="AK26" s="9">
        <f>КУ!AK26+ЗУ!AK26+ОУ!AK26+СУ!AK26+СВУ!AK26+СЗУ!AK26+ЦУ!AK26+ЮВУ!AK26+ЮЗУ!AK26+ЮУ!AK26+ПУ!AK26+Тольятти!AK26+'Деп. Тольятти'!AK26+Самара!AK26+'Деп. Самара'!AK26</f>
        <v>1</v>
      </c>
      <c r="AL26" s="9">
        <f>КУ!AL26+ЗУ!AL26+ОУ!AL26+СУ!AL26+СВУ!AL26+СЗУ!AL26+ЦУ!AL26+ЮВУ!AL26+ЮЗУ!AL26+ЮУ!AL26+ПУ!AL26+Тольятти!AL26+'Деп. Тольятти'!AL26+Самара!AL26+'Деп. Самара'!AL26</f>
        <v>9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КУ!P27+ЗУ!P27+ОУ!P27+СУ!P27+СВУ!P27+СЗУ!P27+ЦУ!P27+ЮВУ!P27+ЮЗУ!P27+ЮУ!P27+ПУ!P27+Тольятти!P27+'Деп. Тольятти'!P27+Самара!P27+'Деп. Самара'!P27</f>
        <v>60</v>
      </c>
      <c r="Q27" s="9">
        <f>КУ!Q27+ЗУ!Q27+ОУ!Q27+СУ!Q27+СВУ!Q27+СЗУ!Q27+ЦУ!Q27+ЮВУ!Q27+ЮЗУ!Q27+ЮУ!Q27+ПУ!Q27+Тольятти!Q27+'Деп. Тольятти'!Q27+Самара!Q27+'Деп. Самара'!Q27</f>
        <v>60</v>
      </c>
      <c r="R27" s="9">
        <f>КУ!R27+ЗУ!R27+ОУ!R27+СУ!R27+СВУ!R27+СЗУ!R27+ЦУ!R27+ЮВУ!R27+ЮЗУ!R27+ЮУ!R27+ПУ!R27+Тольятти!R27+'Деп. Тольятти'!R27+Самара!R27+'Деп. Самара'!R27</f>
        <v>60</v>
      </c>
      <c r="S27" s="9">
        <f>КУ!S27+ЗУ!S27+ОУ!S27+СУ!S27+СВУ!S27+СЗУ!S27+ЦУ!S27+ЮВУ!S27+ЮЗУ!S27+ЮУ!S27+ПУ!S27+Тольятти!S27+'Деп. Тольятти'!S27+Самара!S27+'Деп. Самара'!S27</f>
        <v>60</v>
      </c>
      <c r="T27" s="9">
        <f>КУ!T27+ЗУ!T27+ОУ!T27+СУ!T27+СВУ!T27+СЗУ!T27+ЦУ!T27+ЮВУ!T27+ЮЗУ!T27+ЮУ!T27+ПУ!T27+Тольятти!T27+'Деп. Тольятти'!T27+Самара!T27+'Деп. Самара'!T27</f>
        <v>0</v>
      </c>
      <c r="U27" s="9">
        <f>КУ!U27+ЗУ!U27+ОУ!U27+СУ!U27+СВУ!U27+СЗУ!U27+ЦУ!U27+ЮВУ!U27+ЮЗУ!U27+ЮУ!U27+ПУ!U27+Тольятти!U27+'Деп. Тольятти'!U27+Самара!U27+'Деп. Самара'!U27</f>
        <v>0</v>
      </c>
      <c r="V27" s="9">
        <f>КУ!V27+ЗУ!V27+ОУ!V27+СУ!V27+СВУ!V27+СЗУ!V27+ЦУ!V27+ЮВУ!V27+ЮЗУ!V27+ЮУ!V27+ПУ!V27+Тольятти!V27+'Деп. Тольятти'!V27+Самара!V27+'Деп. Самара'!V27</f>
        <v>54</v>
      </c>
      <c r="W27" s="9">
        <f>КУ!W27+ЗУ!W27+ОУ!W27+СУ!W27+СВУ!W27+СЗУ!W27+ЦУ!W27+ЮВУ!W27+ЮЗУ!W27+ЮУ!W27+ПУ!W27+Тольятти!W27+'Деп. Тольятти'!W27+Самара!W27+'Деп. Самара'!W27</f>
        <v>60</v>
      </c>
      <c r="X27" s="9">
        <f>КУ!X27+ЗУ!X27+ОУ!X27+СУ!X27+СВУ!X27+СЗУ!X27+ЦУ!X27+ЮВУ!X27+ЮЗУ!X27+ЮУ!X27+ПУ!X27+Тольятти!X27+'Деп. Тольятти'!X27+Самара!X27+'Деп. Самара'!X27</f>
        <v>60</v>
      </c>
      <c r="Y27" s="9">
        <f>КУ!Y27+ЗУ!Y27+ОУ!Y27+СУ!Y27+СВУ!Y27+СЗУ!Y27+ЦУ!Y27+ЮВУ!Y27+ЮЗУ!Y27+ЮУ!Y27+ПУ!Y27+Тольятти!Y27+'Деп. Тольятти'!Y27+Самара!Y27+'Деп. Самара'!Y27</f>
        <v>60</v>
      </c>
      <c r="Z27" s="9">
        <f>КУ!Z27+ЗУ!Z27+ОУ!Z27+СУ!Z27+СВУ!Z27+СЗУ!Z27+ЦУ!Z27+ЮВУ!Z27+ЮЗУ!Z27+ЮУ!Z27+ПУ!Z27+Тольятти!Z27+'Деп. Тольятти'!Z27+Самара!Z27+'Деп. Самара'!Z27</f>
        <v>33</v>
      </c>
      <c r="AA27" s="9">
        <f>КУ!AA27+ЗУ!AA27+ОУ!AA27+СУ!AA27+СВУ!AA27+СЗУ!AA27+ЦУ!AA27+ЮВУ!AA27+ЮЗУ!AA27+ЮУ!AA27+ПУ!AA27+Тольятти!AA27+'Деп. Тольятти'!AA27+Самара!AA27+'Деп. Самара'!AA27</f>
        <v>60</v>
      </c>
      <c r="AB27" s="9">
        <f>КУ!AB27+ЗУ!AB27+ОУ!AB27+СУ!AB27+СВУ!AB27+СЗУ!AB27+ЦУ!AB27+ЮВУ!AB27+ЮЗУ!AB27+ЮУ!AB27+ПУ!AB27+Тольятти!AB27+'Деп. Тольятти'!AB27+Самара!AB27+'Деп. Самара'!AB27</f>
        <v>32</v>
      </c>
      <c r="AC27" s="9">
        <f>КУ!AC27+ЗУ!AC27+ОУ!AC27+СУ!AC27+СВУ!AC27+СЗУ!AC27+ЦУ!AC27+ЮВУ!AC27+ЮЗУ!AC27+ЮУ!AC27+ПУ!AC27+Тольятти!AC27+'Деп. Тольятти'!AC27+Самара!AC27+'Деп. Самара'!AC27</f>
        <v>60</v>
      </c>
      <c r="AD27" s="9">
        <f>КУ!AD27+ЗУ!AD27+ОУ!AD27+СУ!AD27+СВУ!AD27+СЗУ!AD27+ЦУ!AD27+ЮВУ!AD27+ЮЗУ!AD27+ЮУ!AD27+ПУ!AD27+Тольятти!AD27+'Деп. Тольятти'!AD27+Самара!AD27+'Деп. Самара'!AD27</f>
        <v>25</v>
      </c>
      <c r="AE27" s="9">
        <f>КУ!AE27+ЗУ!AE27+ОУ!AE27+СУ!AE27+СВУ!AE27+СЗУ!AE27+ЦУ!AE27+ЮВУ!AE27+ЮЗУ!AE27+ЮУ!AE27+ПУ!AE27+Тольятти!AE27+'Деп. Тольятти'!AE27+Самара!AE27+'Деп. Самара'!AE27</f>
        <v>0</v>
      </c>
      <c r="AF27" s="9">
        <f>КУ!AF27+ЗУ!AF27+ОУ!AF27+СУ!AF27+СВУ!AF27+СЗУ!AF27+ЦУ!AF27+ЮВУ!AF27+ЮЗУ!AF27+ЮУ!AF27+ПУ!AF27+Тольятти!AF27+'Деп. Тольятти'!AF27+Самара!AF27+'Деп. Самара'!AF27</f>
        <v>0</v>
      </c>
      <c r="AG27" s="9">
        <f>КУ!AG27+ЗУ!AG27+ОУ!AG27+СУ!AG27+СВУ!AG27+СЗУ!AG27+ЦУ!AG27+ЮВУ!AG27+ЮЗУ!AG27+ЮУ!AG27+ПУ!AG27+Тольятти!AG27+'Деп. Тольятти'!AG27+Самара!AG27+'Деп. Самара'!AG27</f>
        <v>0</v>
      </c>
      <c r="AH27" s="9">
        <f>КУ!AH27+ЗУ!AH27+ОУ!AH27+СУ!AH27+СВУ!AH27+СЗУ!AH27+ЦУ!AH27+ЮВУ!AH27+ЮЗУ!AH27+ЮУ!AH27+ПУ!AH27+Тольятти!AH27+'Деп. Тольятти'!AH27+Самара!AH27+'Деп. Самара'!AH27</f>
        <v>0</v>
      </c>
      <c r="AI27" s="9">
        <f>КУ!AI27+ЗУ!AI27+ОУ!AI27+СУ!AI27+СВУ!AI27+СЗУ!AI27+ЦУ!AI27+ЮВУ!AI27+ЮЗУ!AI27+ЮУ!AI27+ПУ!AI27+Тольятти!AI27+'Деп. Тольятти'!AI27+Самара!AI27+'Деп. Самара'!AI27</f>
        <v>0</v>
      </c>
      <c r="AJ27" s="9">
        <f>КУ!AJ27+ЗУ!AJ27+ОУ!AJ27+СУ!AJ27+СВУ!AJ27+СЗУ!AJ27+ЦУ!AJ27+ЮВУ!AJ27+ЮЗУ!AJ27+ЮУ!AJ27+ПУ!AJ27+Тольятти!AJ27+'Деп. Тольятти'!AJ27+Самара!AJ27+'Деп. Самара'!AJ27</f>
        <v>2</v>
      </c>
      <c r="AK27" s="9">
        <f>КУ!AK27+ЗУ!AK27+ОУ!AK27+СУ!AK27+СВУ!AK27+СЗУ!AK27+ЦУ!AK27+ЮВУ!AK27+ЮЗУ!AK27+ЮУ!AK27+ПУ!AK27+Тольятти!AK27+'Деп. Тольятти'!AK27+Самара!AK27+'Деп. Самара'!AK27</f>
        <v>20</v>
      </c>
      <c r="AL27" s="9">
        <f>КУ!AL27+ЗУ!AL27+ОУ!AL27+СУ!AL27+СВУ!AL27+СЗУ!AL27+ЦУ!AL27+ЮВУ!AL27+ЮЗУ!AL27+ЮУ!AL27+ПУ!AL27+Тольятти!AL27+'Деп. Тольятти'!AL27+Самара!AL27+'Деп. Самара'!AL27</f>
        <v>4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КУ!P28+ЗУ!P28+ОУ!P28+СУ!P28+СВУ!P28+СЗУ!P28+ЦУ!P28+ЮВУ!P28+ЮЗУ!P28+ЮУ!P28+ПУ!P28+Тольятти!P28+'Деп. Тольятти'!P28+Самара!P28+'Деп. Самара'!P28</f>
        <v>17</v>
      </c>
      <c r="Q28" s="9">
        <f>КУ!Q28+ЗУ!Q28+ОУ!Q28+СУ!Q28+СВУ!Q28+СЗУ!Q28+ЦУ!Q28+ЮВУ!Q28+ЮЗУ!Q28+ЮУ!Q28+ПУ!Q28+Тольятти!Q28+'Деп. Тольятти'!Q28+Самара!Q28+'Деп. Самара'!Q28</f>
        <v>17</v>
      </c>
      <c r="R28" s="9">
        <f>КУ!R28+ЗУ!R28+ОУ!R28+СУ!R28+СВУ!R28+СЗУ!R28+ЦУ!R28+ЮВУ!R28+ЮЗУ!R28+ЮУ!R28+ПУ!R28+Тольятти!R28+'Деп. Тольятти'!R28+Самара!R28+'Деп. Самара'!R28</f>
        <v>17</v>
      </c>
      <c r="S28" s="9">
        <f>КУ!S28+ЗУ!S28+ОУ!S28+СУ!S28+СВУ!S28+СЗУ!S28+ЦУ!S28+ЮВУ!S28+ЮЗУ!S28+ЮУ!S28+ПУ!S28+Тольятти!S28+'Деп. Тольятти'!S28+Самара!S28+'Деп. Самара'!S28</f>
        <v>15</v>
      </c>
      <c r="T28" s="9">
        <f>КУ!T28+ЗУ!T28+ОУ!T28+СУ!T28+СВУ!T28+СЗУ!T28+ЦУ!T28+ЮВУ!T28+ЮЗУ!T28+ЮУ!T28+ПУ!T28+Тольятти!T28+'Деп. Тольятти'!T28+Самара!T28+'Деп. Самара'!T28</f>
        <v>0</v>
      </c>
      <c r="U28" s="9">
        <f>КУ!U28+ЗУ!U28+ОУ!U28+СУ!U28+СВУ!U28+СЗУ!U28+ЦУ!U28+ЮВУ!U28+ЮЗУ!U28+ЮУ!U28+ПУ!U28+Тольятти!U28+'Деп. Тольятти'!U28+Самара!U28+'Деп. Самара'!U28</f>
        <v>0</v>
      </c>
      <c r="V28" s="9">
        <f>КУ!V28+ЗУ!V28+ОУ!V28+СУ!V28+СВУ!V28+СЗУ!V28+ЦУ!V28+ЮВУ!V28+ЮЗУ!V28+ЮУ!V28+ПУ!V28+Тольятти!V28+'Деп. Тольятти'!V28+Самара!V28+'Деп. Самара'!V28</f>
        <v>9</v>
      </c>
      <c r="W28" s="9">
        <f>КУ!W28+ЗУ!W28+ОУ!W28+СУ!W28+СВУ!W28+СЗУ!W28+ЦУ!W28+ЮВУ!W28+ЮЗУ!W28+ЮУ!W28+ПУ!W28+Тольятти!W28+'Деп. Тольятти'!W28+Самара!W28+'Деп. Самара'!W28</f>
        <v>17</v>
      </c>
      <c r="X28" s="9">
        <f>КУ!X28+ЗУ!X28+ОУ!X28+СУ!X28+СВУ!X28+СЗУ!X28+ЦУ!X28+ЮВУ!X28+ЮЗУ!X28+ЮУ!X28+ПУ!X28+Тольятти!X28+'Деп. Тольятти'!X28+Самара!X28+'Деп. Самара'!X28</f>
        <v>17</v>
      </c>
      <c r="Y28" s="9">
        <f>КУ!Y28+ЗУ!Y28+ОУ!Y28+СУ!Y28+СВУ!Y28+СЗУ!Y28+ЦУ!Y28+ЮВУ!Y28+ЮЗУ!Y28+ЮУ!Y28+ПУ!Y28+Тольятти!Y28+'Деп. Тольятти'!Y28+Самара!Y28+'Деп. Самара'!Y28</f>
        <v>17</v>
      </c>
      <c r="Z28" s="9">
        <f>КУ!Z28+ЗУ!Z28+ОУ!Z28+СУ!Z28+СВУ!Z28+СЗУ!Z28+ЦУ!Z28+ЮВУ!Z28+ЮЗУ!Z28+ЮУ!Z28+ПУ!Z28+Тольятти!Z28+'Деп. Тольятти'!Z28+Самара!Z28+'Деп. Самара'!Z28</f>
        <v>6</v>
      </c>
      <c r="AA28" s="9">
        <f>КУ!AA28+ЗУ!AA28+ОУ!AA28+СУ!AA28+СВУ!AA28+СЗУ!AA28+ЦУ!AA28+ЮВУ!AA28+ЮЗУ!AA28+ЮУ!AA28+ПУ!AA28+Тольятти!AA28+'Деп. Тольятти'!AA28+Самара!AA28+'Деп. Самара'!AA28</f>
        <v>17</v>
      </c>
      <c r="AB28" s="9">
        <f>КУ!AB28+ЗУ!AB28+ОУ!AB28+СУ!AB28+СВУ!AB28+СЗУ!AB28+ЦУ!AB28+ЮВУ!AB28+ЮЗУ!AB28+ЮУ!AB28+ПУ!AB28+Тольятти!AB28+'Деп. Тольятти'!AB28+Самара!AB28+'Деп. Самара'!AB28</f>
        <v>4</v>
      </c>
      <c r="AC28" s="9">
        <f>КУ!AC28+ЗУ!AC28+ОУ!AC28+СУ!AC28+СВУ!AC28+СЗУ!AC28+ЦУ!AC28+ЮВУ!AC28+ЮЗУ!AC28+ЮУ!AC28+ПУ!AC28+Тольятти!AC28+'Деп. Тольятти'!AC28+Самара!AC28+'Деп. Самара'!AC28</f>
        <v>17</v>
      </c>
      <c r="AD28" s="9">
        <f>КУ!AD28+ЗУ!AD28+ОУ!AD28+СУ!AD28+СВУ!AD28+СЗУ!AD28+ЦУ!AD28+ЮВУ!AD28+ЮЗУ!AD28+ЮУ!AD28+ПУ!AD28+Тольятти!AD28+'Деп. Тольятти'!AD28+Самара!AD28+'Деп. Самара'!AD28</f>
        <v>18</v>
      </c>
      <c r="AE28" s="9">
        <f>КУ!AE28+ЗУ!AE28+ОУ!AE28+СУ!AE28+СВУ!AE28+СЗУ!AE28+ЦУ!AE28+ЮВУ!AE28+ЮЗУ!AE28+ЮУ!AE28+ПУ!AE28+Тольятти!AE28+'Деп. Тольятти'!AE28+Самара!AE28+'Деп. Самара'!AE28</f>
        <v>0</v>
      </c>
      <c r="AF28" s="9">
        <f>КУ!AF28+ЗУ!AF28+ОУ!AF28+СУ!AF28+СВУ!AF28+СЗУ!AF28+ЦУ!AF28+ЮВУ!AF28+ЮЗУ!AF28+ЮУ!AF28+ПУ!AF28+Тольятти!AF28+'Деп. Тольятти'!AF28+Самара!AF28+'Деп. Самара'!AF28</f>
        <v>0</v>
      </c>
      <c r="AG28" s="9">
        <f>КУ!AG28+ЗУ!AG28+ОУ!AG28+СУ!AG28+СВУ!AG28+СЗУ!AG28+ЦУ!AG28+ЮВУ!AG28+ЮЗУ!AG28+ЮУ!AG28+ПУ!AG28+Тольятти!AG28+'Деп. Тольятти'!AG28+Самара!AG28+'Деп. Самара'!AG28</f>
        <v>0</v>
      </c>
      <c r="AH28" s="9">
        <f>КУ!AH28+ЗУ!AH28+ОУ!AH28+СУ!AH28+СВУ!AH28+СЗУ!AH28+ЦУ!AH28+ЮВУ!AH28+ЮЗУ!AH28+ЮУ!AH28+ПУ!AH28+Тольятти!AH28+'Деп. Тольятти'!AH28+Самара!AH28+'Деп. Самара'!AH28</f>
        <v>0</v>
      </c>
      <c r="AI28" s="9">
        <f>КУ!AI28+ЗУ!AI28+ОУ!AI28+СУ!AI28+СВУ!AI28+СЗУ!AI28+ЦУ!AI28+ЮВУ!AI28+ЮЗУ!AI28+ЮУ!AI28+ПУ!AI28+Тольятти!AI28+'Деп. Тольятти'!AI28+Самара!AI28+'Деп. Самара'!AI28</f>
        <v>0</v>
      </c>
      <c r="AJ28" s="9">
        <f>КУ!AJ28+ЗУ!AJ28+ОУ!AJ28+СУ!AJ28+СВУ!AJ28+СЗУ!AJ28+ЦУ!AJ28+ЮВУ!AJ28+ЮЗУ!AJ28+ЮУ!AJ28+ПУ!AJ28+Тольятти!AJ28+'Деп. Тольятти'!AJ28+Самара!AJ28+'Деп. Самара'!AJ28</f>
        <v>0</v>
      </c>
      <c r="AK28" s="9">
        <f>КУ!AK28+ЗУ!AK28+ОУ!AK28+СУ!AK28+СВУ!AK28+СЗУ!AK28+ЦУ!AK28+ЮВУ!AK28+ЮЗУ!AK28+ЮУ!AK28+ПУ!AK28+Тольятти!AK28+'Деп. Тольятти'!AK28+Самара!AK28+'Деп. Самара'!AK28</f>
        <v>4</v>
      </c>
      <c r="AL28" s="9">
        <f>КУ!AL28+ЗУ!AL28+ОУ!AL28+СУ!AL28+СВУ!AL28+СЗУ!AL28+ЦУ!AL28+ЮВУ!AL28+ЮЗУ!AL28+ЮУ!AL28+ПУ!AL28+Тольятти!AL28+'Деп. Тольятти'!AL28+Самара!AL28+'Деп. Самара'!AL28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КУ!P30+ЗУ!P30+ОУ!P30+СУ!P30+СВУ!P30+СЗУ!P30+ЦУ!P30+ЮВУ!P30+ЮЗУ!P30+ЮУ!P30+ПУ!P30+Тольятти!P30+'Деп. Тольятти'!P30+Самара!P30+'Деп. Самара'!P30</f>
        <v>33568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P22:AL28 AE19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'г.о. Отрадный'!P22+'м.р. Кинель-Черкасский'!P22+'м.р. Богатовский'!P22</f>
        <v>110</v>
      </c>
      <c r="Q22" s="9">
        <f>'г.о. Отрадный'!Q22+'м.р. Кинель-Черкасский'!Q22+'м.р. Богатовский'!Q22</f>
        <v>110</v>
      </c>
      <c r="R22" s="9">
        <f>'г.о. Отрадный'!R22+'м.р. Кинель-Черкасский'!R22+'м.р. Богатовский'!R22</f>
        <v>110</v>
      </c>
      <c r="S22" s="9">
        <f>'г.о. Отрадный'!S22+'м.р. Кинель-Черкасский'!S22+'м.р. Богатовский'!S22</f>
        <v>110</v>
      </c>
      <c r="T22" s="9">
        <f>'г.о. Отрадный'!T22+'м.р. Кинель-Черкасский'!T22+'м.р. Богатовский'!T22</f>
        <v>10</v>
      </c>
      <c r="U22" s="9">
        <f>'г.о. Отрадный'!U22+'м.р. Кинель-Черкасский'!U22+'м.р. Богатовский'!U22</f>
        <v>0</v>
      </c>
      <c r="V22" s="9">
        <f>'г.о. Отрадный'!V22+'м.р. Кинель-Черкасский'!V22+'м.р. Богатовский'!V22</f>
        <v>110</v>
      </c>
      <c r="W22" s="9">
        <f>'г.о. Отрадный'!W22+'м.р. Кинель-Черкасский'!W22+'м.р. Богатовский'!W22</f>
        <v>110</v>
      </c>
      <c r="X22" s="9">
        <f>'г.о. Отрадный'!X22+'м.р. Кинель-Черкасский'!X22+'м.р. Богатовский'!X22</f>
        <v>110</v>
      </c>
      <c r="Y22" s="9">
        <f>'г.о. Отрадный'!Y22+'м.р. Кинель-Черкасский'!Y22+'м.р. Богатовский'!Y22</f>
        <v>110</v>
      </c>
      <c r="Z22" s="9">
        <f>'г.о. Отрадный'!Z22+'м.р. Кинель-Черкасский'!Z22+'м.р. Богатовский'!Z22</f>
        <v>29</v>
      </c>
      <c r="AA22" s="9">
        <f>'г.о. Отрадный'!AA22+'м.р. Кинель-Черкасский'!AA22+'м.р. Богатовский'!AA22</f>
        <v>110</v>
      </c>
      <c r="AB22" s="9">
        <f>'г.о. Отрадный'!AB22+'м.р. Кинель-Черкасский'!AB22+'м.р. Богатовский'!AB22</f>
        <v>63</v>
      </c>
      <c r="AC22" s="9">
        <f>'г.о. Отрадный'!AC22+'м.р. Кинель-Черкасский'!AC22+'м.р. Богатовский'!AC22</f>
        <v>110</v>
      </c>
      <c r="AD22" s="9">
        <f>'г.о. Отрадный'!AD22+'м.р. Кинель-Черкасский'!AD22+'м.р. Богатовский'!AD22</f>
        <v>3</v>
      </c>
      <c r="AE22" s="9">
        <f>'г.о. Отрадный'!AE22+'м.р. Кинель-Черкасский'!AE22+'м.р. Богатовский'!AE22</f>
        <v>0</v>
      </c>
      <c r="AF22" s="9">
        <f>'г.о. Отрадный'!AF22+'м.р. Кинель-Черкасский'!AF22+'м.р. Богатовский'!AF22</f>
        <v>0</v>
      </c>
      <c r="AG22" s="9">
        <f>'г.о. Отрадный'!AG22+'м.р. Кинель-Черкасский'!AG22+'м.р. Богатовский'!AG22</f>
        <v>0</v>
      </c>
      <c r="AH22" s="9">
        <f>'г.о. Отрадный'!AH22+'м.р. Кинель-Черкасский'!AH22+'м.р. Богатовский'!AH22</f>
        <v>0</v>
      </c>
      <c r="AI22" s="9">
        <f>'г.о. Отрадный'!AI22+'м.р. Кинель-Черкасский'!AI22+'м.р. Богатовский'!AI22</f>
        <v>0</v>
      </c>
      <c r="AJ22" s="9">
        <f>'г.о. Отрадный'!AJ22+'м.р. Кинель-Черкасский'!AJ22+'м.р. Богатовский'!AJ22</f>
        <v>0</v>
      </c>
      <c r="AK22" s="9">
        <f>'г.о. Отрадный'!AK22+'м.р. Кинель-Черкасский'!AK22+'м.р. Богатовский'!AK22</f>
        <v>42</v>
      </c>
      <c r="AL22" s="9">
        <f>'г.о. Отрадный'!AL22+'м.р. Кинель-Черкасский'!AL22+'м.р. Богатовский'!AL22</f>
        <v>11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'г.о. Отрадный'!P23+'м.р. Кинель-Черкасский'!P23+'м.р. Богатовский'!P23</f>
        <v>49</v>
      </c>
      <c r="Q23" s="9">
        <f>'г.о. Отрадный'!Q23+'м.р. Кинель-Черкасский'!Q23+'м.р. Богатовский'!Q23</f>
        <v>49</v>
      </c>
      <c r="R23" s="9">
        <f>'г.о. Отрадный'!R23+'м.р. Кинель-Черкасский'!R23+'м.р. Богатовский'!R23</f>
        <v>49</v>
      </c>
      <c r="S23" s="9">
        <f>'г.о. Отрадный'!S23+'м.р. Кинель-Черкасский'!S23+'м.р. Богатовский'!S23</f>
        <v>49</v>
      </c>
      <c r="T23" s="9">
        <f>'г.о. Отрадный'!T23+'м.р. Кинель-Черкасский'!T23+'м.р. Богатовский'!T23</f>
        <v>4</v>
      </c>
      <c r="U23" s="9">
        <f>'г.о. Отрадный'!U23+'м.р. Кинель-Черкасский'!U23+'м.р. Богатовский'!U23</f>
        <v>0</v>
      </c>
      <c r="V23" s="9">
        <f>'г.о. Отрадный'!V23+'м.р. Кинель-Черкасский'!V23+'м.р. Богатовский'!V23</f>
        <v>49</v>
      </c>
      <c r="W23" s="9">
        <f>'г.о. Отрадный'!W23+'м.р. Кинель-Черкасский'!W23+'м.р. Богатовский'!W23</f>
        <v>49</v>
      </c>
      <c r="X23" s="9">
        <f>'г.о. Отрадный'!X23+'м.р. Кинель-Черкасский'!X23+'м.р. Богатовский'!X23</f>
        <v>49</v>
      </c>
      <c r="Y23" s="9">
        <f>'г.о. Отрадный'!Y23+'м.р. Кинель-Черкасский'!Y23+'м.р. Богатовский'!Y23</f>
        <v>49</v>
      </c>
      <c r="Z23" s="9">
        <f>'г.о. Отрадный'!Z23+'м.р. Кинель-Черкасский'!Z23+'м.р. Богатовский'!Z23</f>
        <v>16</v>
      </c>
      <c r="AA23" s="9">
        <f>'г.о. Отрадный'!AA23+'м.р. Кинель-Черкасский'!AA23+'м.р. Богатовский'!AA23</f>
        <v>49</v>
      </c>
      <c r="AB23" s="9">
        <f>'г.о. Отрадный'!AB23+'м.р. Кинель-Черкасский'!AB23+'м.р. Богатовский'!AB23</f>
        <v>32</v>
      </c>
      <c r="AC23" s="9">
        <f>'г.о. Отрадный'!AC23+'м.р. Кинель-Черкасский'!AC23+'м.р. Богатовский'!AC23</f>
        <v>49</v>
      </c>
      <c r="AD23" s="9">
        <f>'г.о. Отрадный'!AD23+'м.р. Кинель-Черкасский'!AD23+'м.р. Богатовский'!AD23</f>
        <v>0</v>
      </c>
      <c r="AE23" s="9">
        <f>'г.о. Отрадный'!AE23+'м.р. Кинель-Черкасский'!AE23+'м.р. Богатовский'!AE23</f>
        <v>0</v>
      </c>
      <c r="AF23" s="9">
        <f>'г.о. Отрадный'!AF23+'м.р. Кинель-Черкасский'!AF23+'м.р. Богатовский'!AF23</f>
        <v>0</v>
      </c>
      <c r="AG23" s="9">
        <f>'г.о. Отрадный'!AG23+'м.р. Кинель-Черкасский'!AG23+'м.р. Богатовский'!AG23</f>
        <v>0</v>
      </c>
      <c r="AH23" s="9">
        <f>'г.о. Отрадный'!AH23+'м.р. Кинель-Черкасский'!AH23+'м.р. Богатовский'!AH23</f>
        <v>0</v>
      </c>
      <c r="AI23" s="9">
        <f>'г.о. Отрадный'!AI23+'м.р. Кинель-Черкасский'!AI23+'м.р. Богатовский'!AI23</f>
        <v>0</v>
      </c>
      <c r="AJ23" s="9">
        <f>'г.о. Отрадный'!AJ23+'м.р. Кинель-Черкасский'!AJ23+'м.р. Богатовский'!AJ23</f>
        <v>0</v>
      </c>
      <c r="AK23" s="9">
        <f>'г.о. Отрадный'!AK23+'м.р. Кинель-Черкасский'!AK23+'м.р. Богатовский'!AK23</f>
        <v>39</v>
      </c>
      <c r="AL23" s="9">
        <f>'г.о. Отрадный'!AL23+'м.р. Кинель-Черкасский'!AL23+'м.р. Богатовский'!AL23</f>
        <v>10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'г.о. Отрадный'!P24+'м.р. Кинель-Черкасский'!P24+'м.р. Богатовский'!P24</f>
        <v>1</v>
      </c>
      <c r="Q24" s="9">
        <f>'г.о. Отрадный'!Q24+'м.р. Кинель-Черкасский'!Q24+'м.р. Богатовский'!Q24</f>
        <v>1</v>
      </c>
      <c r="R24" s="9">
        <f>'г.о. Отрадный'!R24+'м.р. Кинель-Черкасский'!R24+'м.р. Богатовский'!R24</f>
        <v>1</v>
      </c>
      <c r="S24" s="9">
        <f>'г.о. Отрадный'!S24+'м.р. Кинель-Черкасский'!S24+'м.р. Богатовский'!S24</f>
        <v>1</v>
      </c>
      <c r="T24" s="9">
        <f>'г.о. Отрадный'!T24+'м.р. Кинель-Черкасский'!T24+'м.р. Богатовский'!T24</f>
        <v>0</v>
      </c>
      <c r="U24" s="9">
        <f>'г.о. Отрадный'!U24+'м.р. Кинель-Черкасский'!U24+'м.р. Богатовский'!U24</f>
        <v>0</v>
      </c>
      <c r="V24" s="9">
        <f>'г.о. Отрадный'!V24+'м.р. Кинель-Черкасский'!V24+'м.р. Богатовский'!V24</f>
        <v>1</v>
      </c>
      <c r="W24" s="9">
        <f>'г.о. Отрадный'!W24+'м.р. Кинель-Черкасский'!W24+'м.р. Богатовский'!W24</f>
        <v>1</v>
      </c>
      <c r="X24" s="9">
        <f>'г.о. Отрадный'!X24+'м.р. Кинель-Черкасский'!X24+'м.р. Богатовский'!X24</f>
        <v>1</v>
      </c>
      <c r="Y24" s="9">
        <f>'г.о. Отрадный'!Y24+'м.р. Кинель-Черкасский'!Y24+'м.р. Богатовский'!Y24</f>
        <v>1</v>
      </c>
      <c r="Z24" s="9">
        <f>'г.о. Отрадный'!Z24+'м.р. Кинель-Черкасский'!Z24+'м.р. Богатовский'!Z24</f>
        <v>0</v>
      </c>
      <c r="AA24" s="9">
        <f>'г.о. Отрадный'!AA24+'м.р. Кинель-Черкасский'!AA24+'м.р. Богатовский'!AA24</f>
        <v>1</v>
      </c>
      <c r="AB24" s="9">
        <f>'г.о. Отрадный'!AB24+'м.р. Кинель-Черкасский'!AB24+'м.р. Богатовский'!AB24</f>
        <v>0</v>
      </c>
      <c r="AC24" s="9">
        <f>'г.о. Отрадный'!AC24+'м.р. Кинель-Черкасский'!AC24+'м.р. Богатовский'!AC24</f>
        <v>1</v>
      </c>
      <c r="AD24" s="9">
        <f>'г.о. Отрадный'!AD24+'м.р. Кинель-Черкасский'!AD24+'м.р. Богатовский'!AD24</f>
        <v>0</v>
      </c>
      <c r="AE24" s="9">
        <f>'г.о. Отрадный'!AE24+'м.р. Кинель-Черкасский'!AE24+'м.р. Богатовский'!AE24</f>
        <v>0</v>
      </c>
      <c r="AF24" s="9">
        <f>'г.о. Отрадный'!AF24+'м.р. Кинель-Черкасский'!AF24+'м.р. Богатовский'!AF24</f>
        <v>0</v>
      </c>
      <c r="AG24" s="9">
        <f>'г.о. Отрадный'!AG24+'м.р. Кинель-Черкасский'!AG24+'м.р. Богатовский'!AG24</f>
        <v>0</v>
      </c>
      <c r="AH24" s="9">
        <f>'г.о. Отрадный'!AH24+'м.р. Кинель-Черкасский'!AH24+'м.р. Богатовский'!AH24</f>
        <v>0</v>
      </c>
      <c r="AI24" s="9">
        <f>'г.о. Отрадный'!AI24+'м.р. Кинель-Черкасский'!AI24+'м.р. Богатовский'!AI24</f>
        <v>0</v>
      </c>
      <c r="AJ24" s="9">
        <f>'г.о. Отрадный'!AJ24+'м.р. Кинель-Черкасский'!AJ24+'м.р. Богатовский'!AJ24</f>
        <v>0</v>
      </c>
      <c r="AK24" s="9">
        <f>'г.о. Отрадный'!AK24+'м.р. Кинель-Черкасский'!AK24+'м.р. Богатовский'!AK24</f>
        <v>1</v>
      </c>
      <c r="AL24" s="9">
        <f>'г.о. Отрадный'!AL24+'м.р. Кинель-Черкасский'!AL24+'м.р. Богатовский'!AL24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'г.о. Отрадный'!P25+'м.р. Кинель-Черкасский'!P25+'м.р. Богатовский'!P25</f>
        <v>54</v>
      </c>
      <c r="Q25" s="9">
        <f>'г.о. Отрадный'!Q25+'м.р. Кинель-Черкасский'!Q25+'м.р. Богатовский'!Q25</f>
        <v>54</v>
      </c>
      <c r="R25" s="9">
        <f>'г.о. Отрадный'!R25+'м.р. Кинель-Черкасский'!R25+'м.р. Богатовский'!R25</f>
        <v>54</v>
      </c>
      <c r="S25" s="9">
        <f>'г.о. Отрадный'!S25+'м.р. Кинель-Черкасский'!S25+'м.р. Богатовский'!S25</f>
        <v>54</v>
      </c>
      <c r="T25" s="9">
        <f>'г.о. Отрадный'!T25+'м.р. Кинель-Черкасский'!T25+'м.р. Богатовский'!T25</f>
        <v>6</v>
      </c>
      <c r="U25" s="9">
        <f>'г.о. Отрадный'!U25+'м.р. Кинель-Черкасский'!U25+'м.р. Богатовский'!U25</f>
        <v>0</v>
      </c>
      <c r="V25" s="9">
        <f>'г.о. Отрадный'!V25+'м.р. Кинель-Черкасский'!V25+'м.р. Богатовский'!V25</f>
        <v>54</v>
      </c>
      <c r="W25" s="9">
        <f>'г.о. Отрадный'!W25+'м.р. Кинель-Черкасский'!W25+'м.р. Богатовский'!W25</f>
        <v>54</v>
      </c>
      <c r="X25" s="9">
        <f>'г.о. Отрадный'!X25+'м.р. Кинель-Черкасский'!X25+'м.р. Богатовский'!X25</f>
        <v>54</v>
      </c>
      <c r="Y25" s="9">
        <f>'г.о. Отрадный'!Y25+'м.р. Кинель-Черкасский'!Y25+'м.р. Богатовский'!Y25</f>
        <v>54</v>
      </c>
      <c r="Z25" s="9">
        <f>'г.о. Отрадный'!Z25+'м.р. Кинель-Черкасский'!Z25+'м.р. Богатовский'!Z25</f>
        <v>11</v>
      </c>
      <c r="AA25" s="9">
        <f>'г.о. Отрадный'!AA25+'м.р. Кинель-Черкасский'!AA25+'м.р. Богатовский'!AA25</f>
        <v>54</v>
      </c>
      <c r="AB25" s="9">
        <f>'г.о. Отрадный'!AB25+'м.р. Кинель-Черкасский'!AB25+'м.р. Богатовский'!AB25</f>
        <v>25</v>
      </c>
      <c r="AC25" s="9">
        <f>'г.о. Отрадный'!AC25+'м.р. Кинель-Черкасский'!AC25+'м.р. Богатовский'!AC25</f>
        <v>54</v>
      </c>
      <c r="AD25" s="9">
        <f>'г.о. Отрадный'!AD25+'м.р. Кинель-Черкасский'!AD25+'м.р. Богатовский'!AD25</f>
        <v>0</v>
      </c>
      <c r="AE25" s="9">
        <f>'г.о. Отрадный'!AE25+'м.р. Кинель-Черкасский'!AE25+'м.р. Богатовский'!AE25</f>
        <v>0</v>
      </c>
      <c r="AF25" s="9">
        <f>'г.о. Отрадный'!AF25+'м.р. Кинель-Черкасский'!AF25+'м.р. Богатовский'!AF25</f>
        <v>0</v>
      </c>
      <c r="AG25" s="9">
        <f>'г.о. Отрадный'!AG25+'м.р. Кинель-Черкасский'!AG25+'м.р. Богатовский'!AG25</f>
        <v>0</v>
      </c>
      <c r="AH25" s="9">
        <f>'г.о. Отрадный'!AH25+'м.р. Кинель-Черкасский'!AH25+'м.р. Богатовский'!AH25</f>
        <v>0</v>
      </c>
      <c r="AI25" s="9">
        <f>'г.о. Отрадный'!AI25+'м.р. Кинель-Черкасский'!AI25+'м.р. Богатовский'!AI25</f>
        <v>0</v>
      </c>
      <c r="AJ25" s="9">
        <f>'г.о. Отрадный'!AJ25+'м.р. Кинель-Черкасский'!AJ25+'м.р. Богатовский'!AJ25</f>
        <v>0</v>
      </c>
      <c r="AK25" s="9">
        <f>'г.о. Отрадный'!AK25+'м.р. Кинель-Черкасский'!AK25+'м.р. Богатовский'!AK25</f>
        <v>0</v>
      </c>
      <c r="AL25" s="9">
        <f>'г.о. Отрадный'!AL25+'м.р. Кинель-Черкасский'!AL25+'м.р. Богатовский'!AL25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'г.о. Отрадный'!P26+'м.р. Кинель-Черкасский'!P26+'м.р. Богатовский'!P26</f>
        <v>1</v>
      </c>
      <c r="Q26" s="9">
        <f>'г.о. Отрадный'!Q26+'м.р. Кинель-Черкасский'!Q26+'м.р. Богатовский'!Q26</f>
        <v>1</v>
      </c>
      <c r="R26" s="9">
        <f>'г.о. Отрадный'!R26+'м.р. Кинель-Черкасский'!R26+'м.р. Богатовский'!R26</f>
        <v>1</v>
      </c>
      <c r="S26" s="9">
        <f>'г.о. Отрадный'!S26+'м.р. Кинель-Черкасский'!S26+'м.р. Богатовский'!S26</f>
        <v>1</v>
      </c>
      <c r="T26" s="9">
        <f>'г.о. Отрадный'!T26+'м.р. Кинель-Черкасский'!T26+'м.р. Богатовский'!T26</f>
        <v>0</v>
      </c>
      <c r="U26" s="9">
        <f>'г.о. Отрадный'!U26+'м.р. Кинель-Черкасский'!U26+'м.р. Богатовский'!U26</f>
        <v>0</v>
      </c>
      <c r="V26" s="9">
        <f>'г.о. Отрадный'!V26+'м.р. Кинель-Черкасский'!V26+'м.р. Богатовский'!V26</f>
        <v>1</v>
      </c>
      <c r="W26" s="9">
        <f>'г.о. Отрадный'!W26+'м.р. Кинель-Черкасский'!W26+'м.р. Богатовский'!W26</f>
        <v>1</v>
      </c>
      <c r="X26" s="9">
        <f>'г.о. Отрадный'!X26+'м.р. Кинель-Черкасский'!X26+'м.р. Богатовский'!X26</f>
        <v>1</v>
      </c>
      <c r="Y26" s="9">
        <f>'г.о. Отрадный'!Y26+'м.р. Кинель-Черкасский'!Y26+'м.р. Богатовский'!Y26</f>
        <v>1</v>
      </c>
      <c r="Z26" s="9">
        <f>'г.о. Отрадный'!Z26+'м.р. Кинель-Черкасский'!Z26+'м.р. Богатовский'!Z26</f>
        <v>0</v>
      </c>
      <c r="AA26" s="9">
        <f>'г.о. Отрадный'!AA26+'м.р. Кинель-Черкасский'!AA26+'м.р. Богатовский'!AA26</f>
        <v>1</v>
      </c>
      <c r="AB26" s="9">
        <f>'г.о. Отрадный'!AB26+'м.р. Кинель-Черкасский'!AB26+'м.р. Богатовский'!AB26</f>
        <v>0</v>
      </c>
      <c r="AC26" s="9">
        <f>'г.о. Отрадный'!AC26+'м.р. Кинель-Черкасский'!AC26+'м.р. Богатовский'!AC26</f>
        <v>1</v>
      </c>
      <c r="AD26" s="9">
        <f>'г.о. Отрадный'!AD26+'м.р. Кинель-Черкасский'!AD26+'м.р. Богатовский'!AD26</f>
        <v>0</v>
      </c>
      <c r="AE26" s="9">
        <f>'г.о. Отрадный'!AE26+'м.р. Кинель-Черкасский'!AE26+'м.р. Богатовский'!AE26</f>
        <v>0</v>
      </c>
      <c r="AF26" s="9">
        <f>'г.о. Отрадный'!AF26+'м.р. Кинель-Черкасский'!AF26+'м.р. Богатовский'!AF26</f>
        <v>0</v>
      </c>
      <c r="AG26" s="9">
        <f>'г.о. Отрадный'!AG26+'м.р. Кинель-Черкасский'!AG26+'м.р. Богатовский'!AG26</f>
        <v>0</v>
      </c>
      <c r="AH26" s="9">
        <f>'г.о. Отрадный'!AH26+'м.р. Кинель-Черкасский'!AH26+'м.р. Богатовский'!AH26</f>
        <v>0</v>
      </c>
      <c r="AI26" s="9">
        <f>'г.о. Отрадный'!AI26+'м.р. Кинель-Черкасский'!AI26+'м.р. Богатовский'!AI26</f>
        <v>0</v>
      </c>
      <c r="AJ26" s="9">
        <f>'г.о. Отрадный'!AJ26+'м.р. Кинель-Черкасский'!AJ26+'м.р. Богатовский'!AJ26</f>
        <v>0</v>
      </c>
      <c r="AK26" s="9">
        <f>'г.о. Отрадный'!AK26+'м.р. Кинель-Черкасский'!AK26+'м.р. Богатовский'!AK26</f>
        <v>0</v>
      </c>
      <c r="AL26" s="9">
        <f>'г.о. Отрадный'!AL26+'м.р. Кинель-Черкасский'!AL26+'м.р. Богатовский'!AL26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'г.о. Отрадный'!P27+'м.р. Кинель-Черкасский'!P27+'м.р. Богатовский'!P27</f>
        <v>7</v>
      </c>
      <c r="Q27" s="9">
        <f>'г.о. Отрадный'!Q27+'м.р. Кинель-Черкасский'!Q27+'м.р. Богатовский'!Q27</f>
        <v>7</v>
      </c>
      <c r="R27" s="9">
        <f>'г.о. Отрадный'!R27+'м.р. Кинель-Черкасский'!R27+'м.р. Богатовский'!R27</f>
        <v>7</v>
      </c>
      <c r="S27" s="9">
        <f>'г.о. Отрадный'!S27+'м.р. Кинель-Черкасский'!S27+'м.р. Богатовский'!S27</f>
        <v>7</v>
      </c>
      <c r="T27" s="9">
        <f>'г.о. Отрадный'!T27+'м.р. Кинель-Черкасский'!T27+'м.р. Богатовский'!T27</f>
        <v>0</v>
      </c>
      <c r="U27" s="9">
        <f>'г.о. Отрадный'!U27+'м.р. Кинель-Черкасский'!U27+'м.р. Богатовский'!U27</f>
        <v>0</v>
      </c>
      <c r="V27" s="9">
        <f>'г.о. Отрадный'!V27+'м.р. Кинель-Черкасский'!V27+'м.р. Богатовский'!V27</f>
        <v>7</v>
      </c>
      <c r="W27" s="9">
        <f>'г.о. Отрадный'!W27+'м.р. Кинель-Черкасский'!W27+'м.р. Богатовский'!W27</f>
        <v>7</v>
      </c>
      <c r="X27" s="9">
        <f>'г.о. Отрадный'!X27+'м.р. Кинель-Черкасский'!X27+'м.р. Богатовский'!X27</f>
        <v>7</v>
      </c>
      <c r="Y27" s="9">
        <f>'г.о. Отрадный'!Y27+'м.р. Кинель-Черкасский'!Y27+'м.р. Богатовский'!Y27</f>
        <v>7</v>
      </c>
      <c r="Z27" s="9">
        <f>'г.о. Отрадный'!Z27+'м.р. Кинель-Черкасский'!Z27+'м.р. Богатовский'!Z27</f>
        <v>2</v>
      </c>
      <c r="AA27" s="9">
        <f>'г.о. Отрадный'!AA27+'м.р. Кинель-Черкасский'!AA27+'м.р. Богатовский'!AA27</f>
        <v>7</v>
      </c>
      <c r="AB27" s="9">
        <f>'г.о. Отрадный'!AB27+'м.р. Кинель-Черкасский'!AB27+'м.р. Богатовский'!AB27</f>
        <v>6</v>
      </c>
      <c r="AC27" s="9">
        <f>'г.о. Отрадный'!AC27+'м.р. Кинель-Черкасский'!AC27+'м.р. Богатовский'!AC27</f>
        <v>7</v>
      </c>
      <c r="AD27" s="9">
        <f>'г.о. Отрадный'!AD27+'м.р. Кинель-Черкасский'!AD27+'м.р. Богатовский'!AD27</f>
        <v>3</v>
      </c>
      <c r="AE27" s="9">
        <f>'г.о. Отрадный'!AE27+'м.р. Кинель-Черкасский'!AE27+'м.р. Богатовский'!AE27</f>
        <v>0</v>
      </c>
      <c r="AF27" s="9">
        <f>'г.о. Отрадный'!AF27+'м.р. Кинель-Черкасский'!AF27+'м.р. Богатовский'!AF27</f>
        <v>0</v>
      </c>
      <c r="AG27" s="9">
        <f>'г.о. Отрадный'!AG27+'м.р. Кинель-Черкасский'!AG27+'м.р. Богатовский'!AG27</f>
        <v>0</v>
      </c>
      <c r="AH27" s="9">
        <f>'г.о. Отрадный'!AH27+'м.р. Кинель-Черкасский'!AH27+'м.р. Богатовский'!AH27</f>
        <v>0</v>
      </c>
      <c r="AI27" s="9">
        <f>'г.о. Отрадный'!AI27+'м.р. Кинель-Черкасский'!AI27+'м.р. Богатовский'!AI27</f>
        <v>0</v>
      </c>
      <c r="AJ27" s="9">
        <f>'г.о. Отрадный'!AJ27+'м.р. Кинель-Черкасский'!AJ27+'м.р. Богатовский'!AJ27</f>
        <v>0</v>
      </c>
      <c r="AK27" s="9">
        <f>'г.о. Отрадный'!AK27+'м.р. Кинель-Черкасский'!AK27+'м.р. Богатовский'!AK27</f>
        <v>3</v>
      </c>
      <c r="AL27" s="9">
        <f>'г.о. Отрадный'!AL27+'м.р. Кинель-Черкасский'!AL27+'м.р. Богатовский'!AL27</f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'г.о. Отрадный'!P28+'м.р. Кинель-Черкасский'!P28+'м.р. Богатовский'!P28</f>
        <v>1</v>
      </c>
      <c r="Q28" s="9">
        <f>'г.о. Отрадный'!Q28+'м.р. Кинель-Черкасский'!Q28+'м.р. Богатовский'!Q28</f>
        <v>1</v>
      </c>
      <c r="R28" s="9">
        <f>'г.о. Отрадный'!R28+'м.р. Кинель-Черкасский'!R28+'м.р. Богатовский'!R28</f>
        <v>1</v>
      </c>
      <c r="S28" s="9">
        <f>'г.о. Отрадный'!S28+'м.р. Кинель-Черкасский'!S28+'м.р. Богатовский'!S28</f>
        <v>1</v>
      </c>
      <c r="T28" s="9">
        <f>'г.о. Отрадный'!T28+'м.р. Кинель-Черкасский'!T28+'м.р. Богатовский'!T28</f>
        <v>0</v>
      </c>
      <c r="U28" s="9">
        <f>'г.о. Отрадный'!U28+'м.р. Кинель-Черкасский'!U28+'м.р. Богатовский'!U28</f>
        <v>0</v>
      </c>
      <c r="V28" s="9">
        <f>'г.о. Отрадный'!V28+'м.р. Кинель-Черкасский'!V28+'м.р. Богатовский'!V28</f>
        <v>1</v>
      </c>
      <c r="W28" s="9">
        <f>'г.о. Отрадный'!W28+'м.р. Кинель-Черкасский'!W28+'м.р. Богатовский'!W28</f>
        <v>1</v>
      </c>
      <c r="X28" s="9">
        <f>'г.о. Отрадный'!X28+'м.р. Кинель-Черкасский'!X28+'м.р. Богатовский'!X28</f>
        <v>1</v>
      </c>
      <c r="Y28" s="9">
        <f>'г.о. Отрадный'!Y28+'м.р. Кинель-Черкасский'!Y28+'м.р. Богатовский'!Y28</f>
        <v>1</v>
      </c>
      <c r="Z28" s="9">
        <f>'г.о. Отрадный'!Z28+'м.р. Кинель-Черкасский'!Z28+'м.р. Богатовский'!Z28</f>
        <v>0</v>
      </c>
      <c r="AA28" s="9">
        <f>'г.о. Отрадный'!AA28+'м.р. Кинель-Черкасский'!AA28+'м.р. Богатовский'!AA28</f>
        <v>1</v>
      </c>
      <c r="AB28" s="9">
        <f>'г.о. Отрадный'!AB28+'м.р. Кинель-Черкасский'!AB28+'м.р. Богатовский'!AB28</f>
        <v>0</v>
      </c>
      <c r="AC28" s="9">
        <f>'г.о. Отрадный'!AC28+'м.р. Кинель-Черкасский'!AC28+'м.р. Богатовский'!AC28</f>
        <v>1</v>
      </c>
      <c r="AD28" s="9">
        <f>'г.о. Отрадный'!AD28+'м.р. Кинель-Черкасский'!AD28+'м.р. Богатовский'!AD28</f>
        <v>1</v>
      </c>
      <c r="AE28" s="9">
        <f>'г.о. Отрадный'!AE28+'м.р. Кинель-Черкасский'!AE28+'м.р. Богатовский'!AE28</f>
        <v>0</v>
      </c>
      <c r="AF28" s="9">
        <f>'г.о. Отрадный'!AF28+'м.р. Кинель-Черкасский'!AF28+'м.р. Богатовский'!AF28</f>
        <v>0</v>
      </c>
      <c r="AG28" s="9">
        <f>'г.о. Отрадный'!AG28+'м.р. Кинель-Черкасский'!AG28+'м.р. Богатовский'!AG28</f>
        <v>0</v>
      </c>
      <c r="AH28" s="9">
        <f>'г.о. Отрадный'!AH28+'м.р. Кинель-Черкасский'!AH28+'м.р. Богатовский'!AH28</f>
        <v>0</v>
      </c>
      <c r="AI28" s="9">
        <f>'г.о. Отрадный'!AI28+'м.р. Кинель-Черкасский'!AI28+'м.р. Богатовский'!AI28</f>
        <v>0</v>
      </c>
      <c r="AJ28" s="9">
        <f>'г.о. Отрадный'!AJ28+'м.р. Кинель-Черкасский'!AJ28+'м.р. Богатовский'!AJ28</f>
        <v>0</v>
      </c>
      <c r="AK28" s="9">
        <f>'г.о. Отрадный'!AK28+'м.р. Кинель-Черкасский'!AK28+'м.р. Богатовский'!AK28</f>
        <v>0</v>
      </c>
      <c r="AL28" s="9">
        <f>'г.о. Отрадный'!AL28+'м.р. Кинель-Черкасский'!AL28+'м.р. Богатовский'!AL28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'г.о. Отрадный'!P30+'м.р. Кинель-Черкасский'!P30+'м.р. Богатовский'!P30</f>
        <v>1246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P22:AL28 AE19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26</v>
      </c>
      <c r="Q22" s="17">
        <f t="shared" ref="Q22:AC22" si="0">Q23+Q25+Q27</f>
        <v>26</v>
      </c>
      <c r="R22" s="17">
        <f t="shared" si="0"/>
        <v>26</v>
      </c>
      <c r="S22" s="17">
        <f t="shared" si="0"/>
        <v>26</v>
      </c>
      <c r="T22" s="17">
        <f>T23+T25+T27</f>
        <v>4</v>
      </c>
      <c r="U22" s="17">
        <f t="shared" si="0"/>
        <v>0</v>
      </c>
      <c r="V22" s="17">
        <f t="shared" si="0"/>
        <v>26</v>
      </c>
      <c r="W22" s="17">
        <f t="shared" si="0"/>
        <v>26</v>
      </c>
      <c r="X22" s="17">
        <f t="shared" si="0"/>
        <v>26</v>
      </c>
      <c r="Y22" s="17">
        <f t="shared" si="0"/>
        <v>26</v>
      </c>
      <c r="Z22" s="17">
        <f t="shared" si="0"/>
        <v>13</v>
      </c>
      <c r="AA22" s="17">
        <f t="shared" si="0"/>
        <v>26</v>
      </c>
      <c r="AB22" s="17">
        <f t="shared" si="0"/>
        <v>15</v>
      </c>
      <c r="AC22" s="17">
        <f t="shared" si="0"/>
        <v>26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11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10</v>
      </c>
      <c r="Q23" s="18">
        <v>10</v>
      </c>
      <c r="R23" s="18">
        <v>10</v>
      </c>
      <c r="S23" s="18">
        <v>10</v>
      </c>
      <c r="T23" s="18">
        <v>1</v>
      </c>
      <c r="U23" s="18"/>
      <c r="V23" s="18">
        <v>10</v>
      </c>
      <c r="W23" s="18">
        <v>10</v>
      </c>
      <c r="X23" s="18">
        <v>10</v>
      </c>
      <c r="Y23" s="18">
        <v>10</v>
      </c>
      <c r="Z23" s="18">
        <v>6</v>
      </c>
      <c r="AA23" s="18">
        <v>10</v>
      </c>
      <c r="AB23" s="18">
        <v>6</v>
      </c>
      <c r="AC23" s="18">
        <v>10</v>
      </c>
      <c r="AD23" s="18"/>
      <c r="AE23" s="18"/>
      <c r="AF23" s="18"/>
      <c r="AG23" s="18"/>
      <c r="AH23" s="18"/>
      <c r="AI23" s="18"/>
      <c r="AJ23" s="18"/>
      <c r="AK23" s="18"/>
      <c r="AL23" s="18">
        <v>10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13</v>
      </c>
      <c r="Q25" s="16">
        <v>13</v>
      </c>
      <c r="R25" s="16">
        <v>13</v>
      </c>
      <c r="S25" s="16">
        <v>13</v>
      </c>
      <c r="T25" s="16">
        <v>3</v>
      </c>
      <c r="U25" s="16"/>
      <c r="V25" s="16">
        <v>13</v>
      </c>
      <c r="W25" s="16">
        <v>13</v>
      </c>
      <c r="X25" s="16">
        <v>13</v>
      </c>
      <c r="Y25" s="16">
        <v>13</v>
      </c>
      <c r="Z25" s="16">
        <v>6</v>
      </c>
      <c r="AA25" s="16">
        <v>13</v>
      </c>
      <c r="AB25" s="16">
        <v>7</v>
      </c>
      <c r="AC25" s="16">
        <v>13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/>
      <c r="U27" s="18"/>
      <c r="V27" s="18">
        <v>3</v>
      </c>
      <c r="W27" s="18">
        <v>3</v>
      </c>
      <c r="X27" s="18">
        <v>3</v>
      </c>
      <c r="Y27" s="18">
        <v>3</v>
      </c>
      <c r="Z27" s="18">
        <v>1</v>
      </c>
      <c r="AA27" s="18">
        <v>3</v>
      </c>
      <c r="AB27" s="18">
        <v>2</v>
      </c>
      <c r="AC27" s="18">
        <v>3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25.5" x14ac:dyDescent="0.2">
      <c r="A30" s="13" t="s">
        <v>34</v>
      </c>
      <c r="O30" s="8">
        <v>8</v>
      </c>
      <c r="P30" s="18">
        <v>363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54</v>
      </c>
      <c r="Q22" s="17">
        <f t="shared" ref="Q22:AC22" si="0">Q23+Q25+Q27</f>
        <v>54</v>
      </c>
      <c r="R22" s="17">
        <f t="shared" si="0"/>
        <v>54</v>
      </c>
      <c r="S22" s="17">
        <f t="shared" si="0"/>
        <v>54</v>
      </c>
      <c r="T22" s="17">
        <f>T23+T25+T27</f>
        <v>4</v>
      </c>
      <c r="U22" s="17">
        <f t="shared" si="0"/>
        <v>0</v>
      </c>
      <c r="V22" s="17">
        <f t="shared" si="0"/>
        <v>54</v>
      </c>
      <c r="W22" s="17">
        <f t="shared" si="0"/>
        <v>54</v>
      </c>
      <c r="X22" s="17">
        <f t="shared" si="0"/>
        <v>54</v>
      </c>
      <c r="Y22" s="17">
        <f t="shared" si="0"/>
        <v>54</v>
      </c>
      <c r="Z22" s="17">
        <f t="shared" si="0"/>
        <v>11</v>
      </c>
      <c r="AA22" s="17">
        <f t="shared" si="0"/>
        <v>54</v>
      </c>
      <c r="AB22" s="17">
        <f t="shared" si="0"/>
        <v>28</v>
      </c>
      <c r="AC22" s="17">
        <f t="shared" si="0"/>
        <v>54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25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23</v>
      </c>
      <c r="Q23" s="18">
        <v>23</v>
      </c>
      <c r="R23" s="18">
        <v>23</v>
      </c>
      <c r="S23" s="18">
        <v>23</v>
      </c>
      <c r="T23" s="18">
        <v>2</v>
      </c>
      <c r="U23" s="18"/>
      <c r="V23" s="18">
        <v>23</v>
      </c>
      <c r="W23" s="18">
        <v>23</v>
      </c>
      <c r="X23" s="18">
        <v>23</v>
      </c>
      <c r="Y23" s="18">
        <v>23</v>
      </c>
      <c r="Z23" s="18">
        <v>6</v>
      </c>
      <c r="AA23" s="18">
        <v>23</v>
      </c>
      <c r="AB23" s="18">
        <v>14</v>
      </c>
      <c r="AC23" s="18">
        <v>23</v>
      </c>
      <c r="AD23" s="18"/>
      <c r="AE23" s="18"/>
      <c r="AF23" s="18"/>
      <c r="AG23" s="18"/>
      <c r="AH23" s="18"/>
      <c r="AI23" s="18"/>
      <c r="AJ23" s="18"/>
      <c r="AK23" s="18">
        <v>23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1</v>
      </c>
      <c r="Q24" s="18">
        <v>1</v>
      </c>
      <c r="R24" s="18">
        <v>1</v>
      </c>
      <c r="S24" s="18">
        <v>1</v>
      </c>
      <c r="T24" s="18"/>
      <c r="U24" s="18"/>
      <c r="V24" s="18">
        <v>1</v>
      </c>
      <c r="W24" s="18">
        <v>1</v>
      </c>
      <c r="X24" s="18">
        <v>1</v>
      </c>
      <c r="Y24" s="18">
        <v>1</v>
      </c>
      <c r="Z24" s="18"/>
      <c r="AA24" s="18">
        <v>1</v>
      </c>
      <c r="AB24" s="18"/>
      <c r="AC24" s="18">
        <v>1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29</v>
      </c>
      <c r="Q25" s="16">
        <v>29</v>
      </c>
      <c r="R25" s="16">
        <v>29</v>
      </c>
      <c r="S25" s="16">
        <v>29</v>
      </c>
      <c r="T25" s="16">
        <v>2</v>
      </c>
      <c r="U25" s="16"/>
      <c r="V25" s="16">
        <v>29</v>
      </c>
      <c r="W25" s="16">
        <v>29</v>
      </c>
      <c r="X25" s="16">
        <v>29</v>
      </c>
      <c r="Y25" s="16">
        <v>29</v>
      </c>
      <c r="Z25" s="16">
        <v>4</v>
      </c>
      <c r="AA25" s="16">
        <v>29</v>
      </c>
      <c r="AB25" s="16">
        <v>12</v>
      </c>
      <c r="AC25" s="16">
        <v>29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/>
      <c r="U26" s="16"/>
      <c r="V26" s="16">
        <v>1</v>
      </c>
      <c r="W26" s="16">
        <v>1</v>
      </c>
      <c r="X26" s="16">
        <v>1</v>
      </c>
      <c r="Y26" s="16">
        <v>1</v>
      </c>
      <c r="Z26" s="16"/>
      <c r="AA26" s="16">
        <v>1</v>
      </c>
      <c r="AB26" s="16"/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2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/>
      <c r="U28" s="18"/>
      <c r="V28" s="18">
        <v>1</v>
      </c>
      <c r="W28" s="18">
        <v>1</v>
      </c>
      <c r="X28" s="18">
        <v>1</v>
      </c>
      <c r="Y28" s="18">
        <v>1</v>
      </c>
      <c r="Z28" s="18"/>
      <c r="AA28" s="18">
        <v>1</v>
      </c>
      <c r="AB28" s="18"/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25.5" x14ac:dyDescent="0.2">
      <c r="A30" s="13" t="s">
        <v>34</v>
      </c>
      <c r="O30" s="8">
        <v>8</v>
      </c>
      <c r="P30" s="18">
        <v>554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W50" sqref="W5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30</v>
      </c>
      <c r="Q22" s="17">
        <f t="shared" ref="Q22:AC22" si="0">Q23+Q25+Q27</f>
        <v>30</v>
      </c>
      <c r="R22" s="17">
        <f t="shared" si="0"/>
        <v>30</v>
      </c>
      <c r="S22" s="17">
        <f t="shared" si="0"/>
        <v>30</v>
      </c>
      <c r="T22" s="17">
        <f>T23+T25+T27</f>
        <v>2</v>
      </c>
      <c r="U22" s="17">
        <f t="shared" si="0"/>
        <v>0</v>
      </c>
      <c r="V22" s="17">
        <f t="shared" si="0"/>
        <v>30</v>
      </c>
      <c r="W22" s="17">
        <f t="shared" si="0"/>
        <v>30</v>
      </c>
      <c r="X22" s="17">
        <f t="shared" si="0"/>
        <v>30</v>
      </c>
      <c r="Y22" s="17">
        <f t="shared" si="0"/>
        <v>30</v>
      </c>
      <c r="Z22" s="17">
        <f t="shared" si="0"/>
        <v>5</v>
      </c>
      <c r="AA22" s="17">
        <f t="shared" si="0"/>
        <v>30</v>
      </c>
      <c r="AB22" s="17">
        <f t="shared" si="0"/>
        <v>20</v>
      </c>
      <c r="AC22" s="17">
        <f t="shared" si="0"/>
        <v>30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17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1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4</v>
      </c>
      <c r="AA23" s="18">
        <v>16</v>
      </c>
      <c r="AB23" s="18">
        <v>12</v>
      </c>
      <c r="AC23" s="18">
        <v>16</v>
      </c>
      <c r="AD23" s="18"/>
      <c r="AE23" s="18"/>
      <c r="AF23" s="18"/>
      <c r="AG23" s="18"/>
      <c r="AH23" s="18"/>
      <c r="AI23" s="18"/>
      <c r="AJ23" s="18"/>
      <c r="AK23" s="18">
        <v>16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8">
        <v>12</v>
      </c>
      <c r="R25" s="18">
        <v>12</v>
      </c>
      <c r="S25" s="16">
        <v>12</v>
      </c>
      <c r="T25" s="16">
        <v>1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1</v>
      </c>
      <c r="AA25" s="16">
        <v>12</v>
      </c>
      <c r="AB25" s="16">
        <v>6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25.5" x14ac:dyDescent="0.2">
      <c r="A30" s="13" t="s">
        <v>34</v>
      </c>
      <c r="O30" s="8">
        <v>8</v>
      </c>
      <c r="P30" s="18">
        <v>329</v>
      </c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AR23" sqref="AR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Сергиевский'!P22+'м.р. Челно-Вершинский'!P22+'м.р. Шенталинский'!P22</f>
        <v>81</v>
      </c>
      <c r="Q22" s="9">
        <f>'м.р. Сергиевский'!Q22+'м.р. Челно-Вершинский'!Q22+'м.р. Шенталинский'!Q22</f>
        <v>81</v>
      </c>
      <c r="R22" s="9">
        <f>'м.р. Сергиевский'!R22+'м.р. Челно-Вершинский'!R22+'м.р. Шенталинский'!R22</f>
        <v>81</v>
      </c>
      <c r="S22" s="9">
        <f>'м.р. Сергиевский'!S22+'м.р. Челно-Вершинский'!S22+'м.р. Шенталинский'!S22</f>
        <v>81</v>
      </c>
      <c r="T22" s="9">
        <f>'м.р. Сергиевский'!T22+'м.р. Челно-Вершинский'!T22+'м.р. Шенталинский'!T22</f>
        <v>12</v>
      </c>
      <c r="U22" s="9">
        <f>'м.р. Сергиевский'!U22+'м.р. Челно-Вершинский'!U22+'м.р. Шенталинский'!U22</f>
        <v>0</v>
      </c>
      <c r="V22" s="9">
        <f>'м.р. Сергиевский'!V22+'м.р. Челно-Вершинский'!V22+'м.р. Шенталинский'!V22</f>
        <v>80</v>
      </c>
      <c r="W22" s="9">
        <f>'м.р. Сергиевский'!W22+'м.р. Челно-Вершинский'!W22+'м.р. Шенталинский'!W22</f>
        <v>81</v>
      </c>
      <c r="X22" s="9">
        <f>'м.р. Сергиевский'!X22+'м.р. Челно-Вершинский'!X22+'м.р. Шенталинский'!X22</f>
        <v>81</v>
      </c>
      <c r="Y22" s="9">
        <f>'м.р. Сергиевский'!Y22+'м.р. Челно-Вершинский'!Y22+'м.р. Шенталинский'!Y22</f>
        <v>81</v>
      </c>
      <c r="Z22" s="9">
        <f>'м.р. Сергиевский'!Z22+'м.р. Челно-Вершинский'!Z22+'м.р. Шенталинский'!Z22</f>
        <v>43</v>
      </c>
      <c r="AA22" s="9">
        <f>'м.р. Сергиевский'!AA22+'м.р. Челно-Вершинский'!AA22+'м.р. Шенталинский'!AA22</f>
        <v>81</v>
      </c>
      <c r="AB22" s="9">
        <f>'м.р. Сергиевский'!AB22+'м.р. Челно-Вершинский'!AB22+'м.р. Шенталинский'!AB22</f>
        <v>40</v>
      </c>
      <c r="AC22" s="9">
        <f>'м.р. Сергиевский'!AC22+'м.р. Челно-Вершинский'!AC22+'м.р. Шенталинский'!AC22</f>
        <v>81</v>
      </c>
      <c r="AD22" s="9">
        <f>'м.р. Сергиевский'!AD22+'м.р. Челно-Вершинский'!AD22+'м.р. Шенталинский'!AD22</f>
        <v>1</v>
      </c>
      <c r="AE22" s="9">
        <f>'м.р. Сергиевский'!AE22+'м.р. Челно-Вершинский'!AE22+'м.р. Шенталинский'!AE22</f>
        <v>0</v>
      </c>
      <c r="AF22" s="9">
        <f>'м.р. Сергиевский'!AF22+'м.р. Челно-Вершинский'!AF22+'м.р. Шенталинский'!AF22</f>
        <v>0</v>
      </c>
      <c r="AG22" s="9">
        <f>'м.р. Сергиевский'!AG22+'м.р. Челно-Вершинский'!AG22+'м.р. Шенталинский'!AG22</f>
        <v>0</v>
      </c>
      <c r="AH22" s="9">
        <f>'м.р. Сергиевский'!AH22+'м.р. Челно-Вершинский'!AH22+'м.р. Шенталинский'!AH22</f>
        <v>0</v>
      </c>
      <c r="AI22" s="9">
        <f>'м.р. Сергиевский'!AI22+'м.р. Челно-Вершинский'!AI22+'м.р. Шенталинский'!AI22</f>
        <v>0</v>
      </c>
      <c r="AJ22" s="9">
        <f>'м.р. Сергиевский'!AJ22+'м.р. Челно-Вершинский'!AJ22+'м.р. Шенталинский'!AJ22</f>
        <v>0</v>
      </c>
      <c r="AK22" s="9">
        <f>'м.р. Сергиевский'!AK22+'м.р. Челно-Вершинский'!AK22+'м.р. Шенталинский'!AK22</f>
        <v>45</v>
      </c>
      <c r="AL22" s="9">
        <f>'м.р. Сергиевский'!AL22+'м.р. Челно-Вершинский'!AL22+'м.р. Шенталинский'!AL22</f>
        <v>2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Сергиевский'!P23+'м.р. Челно-Вершинский'!P23+'м.р. Шенталинский'!P23</f>
        <v>47</v>
      </c>
      <c r="Q23" s="9">
        <f>'м.р. Сергиевский'!Q23+'м.р. Челно-Вершинский'!Q23+'м.р. Шенталинский'!Q23</f>
        <v>47</v>
      </c>
      <c r="R23" s="9">
        <f>'м.р. Сергиевский'!R23+'м.р. Челно-Вершинский'!R23+'м.р. Шенталинский'!R23</f>
        <v>47</v>
      </c>
      <c r="S23" s="9">
        <f>'м.р. Сергиевский'!S23+'м.р. Челно-Вершинский'!S23+'м.р. Шенталинский'!S23</f>
        <v>47</v>
      </c>
      <c r="T23" s="9">
        <f>'м.р. Сергиевский'!T23+'м.р. Челно-Вершинский'!T23+'м.р. Шенталинский'!T23</f>
        <v>6</v>
      </c>
      <c r="U23" s="9">
        <f>'м.р. Сергиевский'!U23+'м.р. Челно-Вершинский'!U23+'м.р. Шенталинский'!U23</f>
        <v>0</v>
      </c>
      <c r="V23" s="9">
        <f>'м.р. Сергиевский'!V23+'м.р. Челно-Вершинский'!V23+'м.р. Шенталинский'!V23</f>
        <v>47</v>
      </c>
      <c r="W23" s="9">
        <f>'м.р. Сергиевский'!W23+'м.р. Челно-Вершинский'!W23+'м.р. Шенталинский'!W23</f>
        <v>47</v>
      </c>
      <c r="X23" s="9">
        <f>'м.р. Сергиевский'!X23+'м.р. Челно-Вершинский'!X23+'м.р. Шенталинский'!X23</f>
        <v>47</v>
      </c>
      <c r="Y23" s="9">
        <f>'м.р. Сергиевский'!Y23+'м.р. Челно-Вершинский'!Y23+'м.р. Шенталинский'!Y23</f>
        <v>47</v>
      </c>
      <c r="Z23" s="9">
        <f>'м.р. Сергиевский'!Z23+'м.р. Челно-Вершинский'!Z23+'м.р. Шенталинский'!Z23</f>
        <v>20</v>
      </c>
      <c r="AA23" s="9">
        <f>'м.р. Сергиевский'!AA23+'м.р. Челно-Вершинский'!AA23+'м.р. Шенталинский'!AA23</f>
        <v>47</v>
      </c>
      <c r="AB23" s="9">
        <f>'м.р. Сергиевский'!AB23+'м.р. Челно-Вершинский'!AB23+'м.р. Шенталинский'!AB23</f>
        <v>25</v>
      </c>
      <c r="AC23" s="9">
        <f>'м.р. Сергиевский'!AC23+'м.р. Челно-Вершинский'!AC23+'м.р. Шенталинский'!AC23</f>
        <v>47</v>
      </c>
      <c r="AD23" s="9">
        <f>'м.р. Сергиевский'!AD23+'м.р. Челно-Вершинский'!AD23+'м.р. Шенталинский'!AD23</f>
        <v>34</v>
      </c>
      <c r="AE23" s="9">
        <f>'м.р. Сергиевский'!AE23+'м.р. Челно-Вершинский'!AE23+'м.р. Шенталинский'!AE23</f>
        <v>0</v>
      </c>
      <c r="AF23" s="9">
        <f>'м.р. Сергиевский'!AF23+'м.р. Челно-Вершинский'!AF23+'м.р. Шенталинский'!AF23</f>
        <v>0</v>
      </c>
      <c r="AG23" s="9">
        <f>'м.р. Сергиевский'!AG23+'м.р. Челно-Вершинский'!AG23+'м.р. Шенталинский'!AG23</f>
        <v>0</v>
      </c>
      <c r="AH23" s="9">
        <f>'м.р. Сергиевский'!AH23+'м.р. Челно-Вершинский'!AH23+'м.р. Шенталинский'!AH23</f>
        <v>0</v>
      </c>
      <c r="AI23" s="9">
        <f>'м.р. Сергиевский'!AI23+'м.р. Челно-Вершинский'!AI23+'м.р. Шенталинский'!AI23</f>
        <v>0</v>
      </c>
      <c r="AJ23" s="9">
        <f>'м.р. Сергиевский'!AJ23+'м.р. Челно-Вершинский'!AJ23+'м.р. Шенталинский'!AJ23</f>
        <v>0</v>
      </c>
      <c r="AK23" s="9">
        <f>'м.р. Сергиевский'!AK23+'м.р. Челно-Вершинский'!AK23+'м.р. Шенталинский'!AK23</f>
        <v>45</v>
      </c>
      <c r="AL23" s="9">
        <f>'м.р. Сергиевский'!AL23+'м.р. Челно-Вершинский'!AL23+'м.р. Шенталинский'!AL23</f>
        <v>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Сергиевский'!P24+'м.р. Челно-Вершинский'!P24+'м.р. Шенталинский'!P24</f>
        <v>0</v>
      </c>
      <c r="Q24" s="9">
        <f>'м.р. Сергиевский'!Q24+'м.р. Челно-Вершинский'!Q24+'м.р. Шенталинский'!Q24</f>
        <v>0</v>
      </c>
      <c r="R24" s="9">
        <f>'м.р. Сергиевский'!R24+'м.р. Челно-Вершинский'!R24+'м.р. Шенталинский'!R24</f>
        <v>0</v>
      </c>
      <c r="S24" s="9">
        <f>'м.р. Сергиевский'!S24+'м.р. Челно-Вершинский'!S24+'м.р. Шенталинский'!S24</f>
        <v>0</v>
      </c>
      <c r="T24" s="9">
        <f>'м.р. Сергиевский'!T24+'м.р. Челно-Вершинский'!T24+'м.р. Шенталинский'!T24</f>
        <v>0</v>
      </c>
      <c r="U24" s="9">
        <f>'м.р. Сергиевский'!U24+'м.р. Челно-Вершинский'!U24+'м.р. Шенталинский'!U24</f>
        <v>0</v>
      </c>
      <c r="V24" s="9">
        <f>'м.р. Сергиевский'!V24+'м.р. Челно-Вершинский'!V24+'м.р. Шенталинский'!V24</f>
        <v>0</v>
      </c>
      <c r="W24" s="9">
        <f>'м.р. Сергиевский'!W24+'м.р. Челно-Вершинский'!W24+'м.р. Шенталинский'!W24</f>
        <v>0</v>
      </c>
      <c r="X24" s="9">
        <f>'м.р. Сергиевский'!X24+'м.р. Челно-Вершинский'!X24+'м.р. Шенталинский'!X24</f>
        <v>0</v>
      </c>
      <c r="Y24" s="9">
        <f>'м.р. Сергиевский'!Y24+'м.р. Челно-Вершинский'!Y24+'м.р. Шенталинский'!Y24</f>
        <v>0</v>
      </c>
      <c r="Z24" s="9">
        <f>'м.р. Сергиевский'!Z24+'м.р. Челно-Вершинский'!Z24+'м.р. Шенталинский'!Z24</f>
        <v>0</v>
      </c>
      <c r="AA24" s="9">
        <f>'м.р. Сергиевский'!AA24+'м.р. Челно-Вершинский'!AA24+'м.р. Шенталинский'!AA24</f>
        <v>0</v>
      </c>
      <c r="AB24" s="9">
        <f>'м.р. Сергиевский'!AB24+'м.р. Челно-Вершинский'!AB24+'м.р. Шенталинский'!AB24</f>
        <v>0</v>
      </c>
      <c r="AC24" s="9">
        <f>'м.р. Сергиевский'!AC24+'м.р. Челно-Вершинский'!AC24+'м.р. Шенталинский'!AC24</f>
        <v>0</v>
      </c>
      <c r="AD24" s="9">
        <f>'м.р. Сергиевский'!AD24+'м.р. Челно-Вершинский'!AD24+'м.р. Шенталинский'!AD24</f>
        <v>0</v>
      </c>
      <c r="AE24" s="9">
        <f>'м.р. Сергиевский'!AE24+'м.р. Челно-Вершинский'!AE24+'м.р. Шенталинский'!AE24</f>
        <v>0</v>
      </c>
      <c r="AF24" s="9">
        <f>'м.р. Сергиевский'!AF24+'м.р. Челно-Вершинский'!AF24+'м.р. Шенталинский'!AF24</f>
        <v>0</v>
      </c>
      <c r="AG24" s="9">
        <f>'м.р. Сергиевский'!AG24+'м.р. Челно-Вершинский'!AG24+'м.р. Шенталинский'!AG24</f>
        <v>0</v>
      </c>
      <c r="AH24" s="9">
        <f>'м.р. Сергиевский'!AH24+'м.р. Челно-Вершинский'!AH24+'м.р. Шенталинский'!AH24</f>
        <v>0</v>
      </c>
      <c r="AI24" s="9">
        <f>'м.р. Сергиевский'!AI24+'м.р. Челно-Вершинский'!AI24+'м.р. Шенталинский'!AI24</f>
        <v>0</v>
      </c>
      <c r="AJ24" s="9">
        <f>'м.р. Сергиевский'!AJ24+'м.р. Челно-Вершинский'!AJ24+'м.р. Шенталинский'!AJ24</f>
        <v>0</v>
      </c>
      <c r="AK24" s="9">
        <f>'м.р. Сергиевский'!AK24+'м.р. Челно-Вершинский'!AK24+'м.р. Шенталинский'!AK24</f>
        <v>0</v>
      </c>
      <c r="AL24" s="9">
        <f>'м.р. Сергиевский'!AL24+'м.р. Челно-Вершинский'!AL24+'м.р. Шенталинский'!AL24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Сергиевский'!P25+'м.р. Челно-Вершинский'!P25+'м.р. Шенталинский'!P25</f>
        <v>28</v>
      </c>
      <c r="Q25" s="9">
        <f>'м.р. Сергиевский'!Q25+'м.р. Челно-Вершинский'!Q25+'м.р. Шенталинский'!Q25</f>
        <v>28</v>
      </c>
      <c r="R25" s="9">
        <f>'м.р. Сергиевский'!R25+'м.р. Челно-Вершинский'!R25+'м.р. Шенталинский'!R25</f>
        <v>28</v>
      </c>
      <c r="S25" s="9">
        <f>'м.р. Сергиевский'!S25+'м.р. Челно-Вершинский'!S25+'м.р. Шенталинский'!S25</f>
        <v>28</v>
      </c>
      <c r="T25" s="9">
        <f>'м.р. Сергиевский'!T25+'м.р. Челно-Вершинский'!T25+'м.р. Шенталинский'!T25</f>
        <v>6</v>
      </c>
      <c r="U25" s="9">
        <f>'м.р. Сергиевский'!U25+'м.р. Челно-Вершинский'!U25+'м.р. Шенталинский'!U25</f>
        <v>0</v>
      </c>
      <c r="V25" s="9">
        <f>'м.р. Сергиевский'!V25+'м.р. Челно-Вершинский'!V25+'м.р. Шенталинский'!V25</f>
        <v>28</v>
      </c>
      <c r="W25" s="9">
        <f>'м.р. Сергиевский'!W25+'м.р. Челно-Вершинский'!W25+'м.р. Шенталинский'!W25</f>
        <v>28</v>
      </c>
      <c r="X25" s="9">
        <f>'м.р. Сергиевский'!X25+'м.р. Челно-Вершинский'!X25+'м.р. Шенталинский'!X25</f>
        <v>28</v>
      </c>
      <c r="Y25" s="9">
        <f>'м.р. Сергиевский'!Y25+'м.р. Челно-Вершинский'!Y25+'м.р. Шенталинский'!Y25</f>
        <v>28</v>
      </c>
      <c r="Z25" s="9">
        <f>'м.р. Сергиевский'!Z25+'м.р. Челно-Вершинский'!Z25+'м.р. Шенталинский'!Z25</f>
        <v>18</v>
      </c>
      <c r="AA25" s="9">
        <f>'м.р. Сергиевский'!AA25+'м.р. Челно-Вершинский'!AA25+'м.р. Шенталинский'!AA25</f>
        <v>28</v>
      </c>
      <c r="AB25" s="9">
        <f>'м.р. Сергиевский'!AB25+'м.р. Челно-Вершинский'!AB25+'м.р. Шенталинский'!AB25</f>
        <v>13</v>
      </c>
      <c r="AC25" s="9">
        <f>'м.р. Сергиевский'!AC25+'м.р. Челно-Вершинский'!AC25+'м.р. Шенталинский'!AC25</f>
        <v>28</v>
      </c>
      <c r="AD25" s="9">
        <f>'м.р. Сергиевский'!AD25+'м.р. Челно-Вершинский'!AD25+'м.р. Шенталинский'!AD25</f>
        <v>0</v>
      </c>
      <c r="AE25" s="9">
        <f>'м.р. Сергиевский'!AE25+'м.р. Челно-Вершинский'!AE25+'м.р. Шенталинский'!AE25</f>
        <v>0</v>
      </c>
      <c r="AF25" s="9">
        <f>'м.р. Сергиевский'!AF25+'м.р. Челно-Вершинский'!AF25+'м.р. Шенталинский'!AF25</f>
        <v>0</v>
      </c>
      <c r="AG25" s="9">
        <f>'м.р. Сергиевский'!AG25+'м.р. Челно-Вершинский'!AG25+'м.р. Шенталинский'!AG25</f>
        <v>0</v>
      </c>
      <c r="AH25" s="9">
        <f>'м.р. Сергиевский'!AH25+'м.р. Челно-Вершинский'!AH25+'м.р. Шенталинский'!AH25</f>
        <v>0</v>
      </c>
      <c r="AI25" s="9">
        <f>'м.р. Сергиевский'!AI25+'м.р. Челно-Вершинский'!AI25+'м.р. Шенталинский'!AI25</f>
        <v>0</v>
      </c>
      <c r="AJ25" s="9">
        <f>'м.р. Сергиевский'!AJ25+'м.р. Челно-Вершинский'!AJ25+'м.р. Шенталинский'!AJ25</f>
        <v>0</v>
      </c>
      <c r="AK25" s="9">
        <f>'м.р. Сергиевский'!AK25+'м.р. Челно-Вершинский'!AK25+'м.р. Шенталинский'!AK25</f>
        <v>0</v>
      </c>
      <c r="AL25" s="9">
        <f>'м.р. Сергиевский'!AL25+'м.р. Челно-Вершинский'!AL25+'м.р. Шенталинский'!AL25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Сергиевский'!P26+'м.р. Челно-Вершинский'!P26+'м.р. Шенталинский'!P26</f>
        <v>0</v>
      </c>
      <c r="Q26" s="9">
        <f>'м.р. Сергиевский'!Q26+'м.р. Челно-Вершинский'!Q26+'м.р. Шенталинский'!Q26</f>
        <v>0</v>
      </c>
      <c r="R26" s="9">
        <f>'м.р. Сергиевский'!R26+'м.р. Челно-Вершинский'!R26+'м.р. Шенталинский'!R26</f>
        <v>0</v>
      </c>
      <c r="S26" s="9">
        <f>'м.р. Сергиевский'!S26+'м.р. Челно-Вершинский'!S26+'м.р. Шенталинский'!S26</f>
        <v>0</v>
      </c>
      <c r="T26" s="9">
        <f>'м.р. Сергиевский'!T26+'м.р. Челно-Вершинский'!T26+'м.р. Шенталинский'!T26</f>
        <v>0</v>
      </c>
      <c r="U26" s="9">
        <f>'м.р. Сергиевский'!U26+'м.р. Челно-Вершинский'!U26+'м.р. Шенталинский'!U26</f>
        <v>0</v>
      </c>
      <c r="V26" s="9">
        <f>'м.р. Сергиевский'!V26+'м.р. Челно-Вершинский'!V26+'м.р. Шенталинский'!V26</f>
        <v>0</v>
      </c>
      <c r="W26" s="9">
        <f>'м.р. Сергиевский'!W26+'м.р. Челно-Вершинский'!W26+'м.р. Шенталинский'!W26</f>
        <v>0</v>
      </c>
      <c r="X26" s="9">
        <f>'м.р. Сергиевский'!X26+'м.р. Челно-Вершинский'!X26+'м.р. Шенталинский'!X26</f>
        <v>0</v>
      </c>
      <c r="Y26" s="9">
        <f>'м.р. Сергиевский'!Y26+'м.р. Челно-Вершинский'!Y26+'м.р. Шенталинский'!Y26</f>
        <v>0</v>
      </c>
      <c r="Z26" s="9">
        <f>'м.р. Сергиевский'!Z26+'м.р. Челно-Вершинский'!Z26+'м.р. Шенталинский'!Z26</f>
        <v>0</v>
      </c>
      <c r="AA26" s="9">
        <f>'м.р. Сергиевский'!AA26+'м.р. Челно-Вершинский'!AA26+'м.р. Шенталинский'!AA26</f>
        <v>0</v>
      </c>
      <c r="AB26" s="9">
        <f>'м.р. Сергиевский'!AB26+'м.р. Челно-Вершинский'!AB26+'м.р. Шенталинский'!AB26</f>
        <v>0</v>
      </c>
      <c r="AC26" s="9">
        <f>'м.р. Сергиевский'!AC26+'м.р. Челно-Вершинский'!AC26+'м.р. Шенталинский'!AC26</f>
        <v>0</v>
      </c>
      <c r="AD26" s="9">
        <f>'м.р. Сергиевский'!AD26+'м.р. Челно-Вершинский'!AD26+'м.р. Шенталинский'!AD26</f>
        <v>0</v>
      </c>
      <c r="AE26" s="9">
        <f>'м.р. Сергиевский'!AE26+'м.р. Челно-Вершинский'!AE26+'м.р. Шенталинский'!AE26</f>
        <v>0</v>
      </c>
      <c r="AF26" s="9">
        <f>'м.р. Сергиевский'!AF26+'м.р. Челно-Вершинский'!AF26+'м.р. Шенталинский'!AF26</f>
        <v>0</v>
      </c>
      <c r="AG26" s="9">
        <f>'м.р. Сергиевский'!AG26+'м.р. Челно-Вершинский'!AG26+'м.р. Шенталинский'!AG26</f>
        <v>0</v>
      </c>
      <c r="AH26" s="9">
        <f>'м.р. Сергиевский'!AH26+'м.р. Челно-Вершинский'!AH26+'м.р. Шенталинский'!AH26</f>
        <v>0</v>
      </c>
      <c r="AI26" s="9">
        <f>'м.р. Сергиевский'!AI26+'м.р. Челно-Вершинский'!AI26+'м.р. Шенталинский'!AI26</f>
        <v>0</v>
      </c>
      <c r="AJ26" s="9">
        <f>'м.р. Сергиевский'!AJ26+'м.р. Челно-Вершинский'!AJ26+'м.р. Шенталинский'!AJ26</f>
        <v>0</v>
      </c>
      <c r="AK26" s="9">
        <f>'м.р. Сергиевский'!AK26+'м.р. Челно-Вершинский'!AK26+'м.р. Шенталинский'!AK26</f>
        <v>0</v>
      </c>
      <c r="AL26" s="9">
        <f>'м.р. Сергиевский'!AL26+'м.р. Челно-Вершинский'!AL26+'м.р. Шенталинский'!AL26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Сергиевский'!P27+'м.р. Челно-Вершинский'!P27+'м.р. Шенталинский'!P27</f>
        <v>6</v>
      </c>
      <c r="Q27" s="9">
        <f>'м.р. Сергиевский'!Q27+'м.р. Челно-Вершинский'!Q27+'м.р. Шенталинский'!Q27</f>
        <v>6</v>
      </c>
      <c r="R27" s="9">
        <f>'м.р. Сергиевский'!R27+'м.р. Челно-Вершинский'!R27+'м.р. Шенталинский'!R27</f>
        <v>6</v>
      </c>
      <c r="S27" s="9">
        <f>'м.р. Сергиевский'!S27+'м.р. Челно-Вершинский'!S27+'м.р. Шенталинский'!S27</f>
        <v>6</v>
      </c>
      <c r="T27" s="9">
        <f>'м.р. Сергиевский'!T27+'м.р. Челно-Вершинский'!T27+'м.р. Шенталинский'!T27</f>
        <v>0</v>
      </c>
      <c r="U27" s="9">
        <f>'м.р. Сергиевский'!U27+'м.р. Челно-Вершинский'!U27+'м.р. Шенталинский'!U27</f>
        <v>0</v>
      </c>
      <c r="V27" s="9">
        <f>'м.р. Сергиевский'!V27+'м.р. Челно-Вершинский'!V27+'м.р. Шенталинский'!V27</f>
        <v>5</v>
      </c>
      <c r="W27" s="9">
        <f>'м.р. Сергиевский'!W27+'м.р. Челно-Вершинский'!W27+'м.р. Шенталинский'!W27</f>
        <v>6</v>
      </c>
      <c r="X27" s="9">
        <f>'м.р. Сергиевский'!X27+'м.р. Челно-Вершинский'!X27+'м.р. Шенталинский'!X27</f>
        <v>6</v>
      </c>
      <c r="Y27" s="9">
        <f>'м.р. Сергиевский'!Y27+'м.р. Челно-Вершинский'!Y27+'м.р. Шенталинский'!Y27</f>
        <v>6</v>
      </c>
      <c r="Z27" s="9">
        <f>'м.р. Сергиевский'!Z27+'м.р. Челно-Вершинский'!Z27+'м.р. Шенталинский'!Z27</f>
        <v>5</v>
      </c>
      <c r="AA27" s="9">
        <f>'м.р. Сергиевский'!AA27+'м.р. Челно-Вершинский'!AA27+'м.р. Шенталинский'!AA27</f>
        <v>6</v>
      </c>
      <c r="AB27" s="9">
        <f>'м.р. Сергиевский'!AB27+'м.р. Челно-Вершинский'!AB27+'м.р. Шенталинский'!AB27</f>
        <v>2</v>
      </c>
      <c r="AC27" s="9">
        <f>'м.р. Сергиевский'!AC27+'м.р. Челно-Вершинский'!AC27+'м.р. Шенталинский'!AC27</f>
        <v>6</v>
      </c>
      <c r="AD27" s="9">
        <f>'м.р. Сергиевский'!AD27+'м.р. Челно-Вершинский'!AD27+'м.р. Шенталинский'!AD27</f>
        <v>2</v>
      </c>
      <c r="AE27" s="9">
        <f>'м.р. Сергиевский'!AE27+'м.р. Челно-Вершинский'!AE27+'м.р. Шенталинский'!AE27</f>
        <v>0</v>
      </c>
      <c r="AF27" s="9">
        <f>'м.р. Сергиевский'!AF27+'м.р. Челно-Вершинский'!AF27+'м.р. Шенталинский'!AF27</f>
        <v>0</v>
      </c>
      <c r="AG27" s="9">
        <f>'м.р. Сергиевский'!AG27+'м.р. Челно-Вершинский'!AG27+'м.р. Шенталинский'!AG27</f>
        <v>0</v>
      </c>
      <c r="AH27" s="9">
        <f>'м.р. Сергиевский'!AH27+'м.р. Челно-Вершинский'!AH27+'м.р. Шенталинский'!AH27</f>
        <v>0</v>
      </c>
      <c r="AI27" s="9">
        <f>'м.р. Сергиевский'!AI27+'м.р. Челно-Вершинский'!AI27+'м.р. Шенталинский'!AI27</f>
        <v>0</v>
      </c>
      <c r="AJ27" s="9">
        <f>'м.р. Сергиевский'!AJ27+'м.р. Челно-Вершинский'!AJ27+'м.р. Шенталинский'!AJ27</f>
        <v>0</v>
      </c>
      <c r="AK27" s="9">
        <f>'м.р. Сергиевский'!AK27+'м.р. Челно-Вершинский'!AK27+'м.р. Шенталинский'!AK27</f>
        <v>0</v>
      </c>
      <c r="AL27" s="9">
        <f>'м.р. Сергиевский'!AL27+'м.р. Челно-Вершинский'!AL27+'м.р. Шенталинский'!AL27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Сергиевский'!P28+'м.р. Челно-Вершинский'!P28+'м.р. Шенталинский'!P28</f>
        <v>0</v>
      </c>
      <c r="Q28" s="9">
        <f>'м.р. Сергиевский'!Q28+'м.р. Челно-Вершинский'!Q28+'м.р. Шенталинский'!Q28</f>
        <v>0</v>
      </c>
      <c r="R28" s="9">
        <f>'м.р. Сергиевский'!R28+'м.р. Челно-Вершинский'!R28+'м.р. Шенталинский'!R28</f>
        <v>0</v>
      </c>
      <c r="S28" s="9">
        <f>'м.р. Сергиевский'!S28+'м.р. Челно-Вершинский'!S28+'м.р. Шенталинский'!S28</f>
        <v>0</v>
      </c>
      <c r="T28" s="9">
        <f>'м.р. Сергиевский'!T28+'м.р. Челно-Вершинский'!T28+'м.р. Шенталинский'!T28</f>
        <v>0</v>
      </c>
      <c r="U28" s="9">
        <f>'м.р. Сергиевский'!U28+'м.р. Челно-Вершинский'!U28+'м.р. Шенталинский'!U28</f>
        <v>0</v>
      </c>
      <c r="V28" s="9">
        <f>'м.р. Сергиевский'!V28+'м.р. Челно-Вершинский'!V28+'м.р. Шенталинский'!V28</f>
        <v>0</v>
      </c>
      <c r="W28" s="9">
        <f>'м.р. Сергиевский'!W28+'м.р. Челно-Вершинский'!W28+'м.р. Шенталинский'!W28</f>
        <v>0</v>
      </c>
      <c r="X28" s="9">
        <f>'м.р. Сергиевский'!X28+'м.р. Челно-Вершинский'!X28+'м.р. Шенталинский'!X28</f>
        <v>0</v>
      </c>
      <c r="Y28" s="9">
        <f>'м.р. Сергиевский'!Y28+'м.р. Челно-Вершинский'!Y28+'м.р. Шенталинский'!Y28</f>
        <v>0</v>
      </c>
      <c r="Z28" s="9">
        <f>'м.р. Сергиевский'!Z28+'м.р. Челно-Вершинский'!Z28+'м.р. Шенталинский'!Z28</f>
        <v>0</v>
      </c>
      <c r="AA28" s="9">
        <f>'м.р. Сергиевский'!AA28+'м.р. Челно-Вершинский'!AA28+'м.р. Шенталинский'!AA28</f>
        <v>0</v>
      </c>
      <c r="AB28" s="9">
        <f>'м.р. Сергиевский'!AB28+'м.р. Челно-Вершинский'!AB28+'м.р. Шенталинский'!AB28</f>
        <v>0</v>
      </c>
      <c r="AC28" s="9">
        <f>'м.р. Сергиевский'!AC28+'м.р. Челно-Вершинский'!AC28+'м.р. Шенталинский'!AC28</f>
        <v>0</v>
      </c>
      <c r="AD28" s="9">
        <f>'м.р. Сергиевский'!AD28+'м.р. Челно-Вершинский'!AD28+'м.р. Шенталинский'!AD28</f>
        <v>0</v>
      </c>
      <c r="AE28" s="9">
        <f>'м.р. Сергиевский'!AE28+'м.р. Челно-Вершинский'!AE28+'м.р. Шенталинский'!AE28</f>
        <v>0</v>
      </c>
      <c r="AF28" s="9">
        <f>'м.р. Сергиевский'!AF28+'м.р. Челно-Вершинский'!AF28+'м.р. Шенталинский'!AF28</f>
        <v>0</v>
      </c>
      <c r="AG28" s="9">
        <f>'м.р. Сергиевский'!AG28+'м.р. Челно-Вершинский'!AG28+'м.р. Шенталинский'!AG28</f>
        <v>0</v>
      </c>
      <c r="AH28" s="9">
        <f>'м.р. Сергиевский'!AH28+'м.р. Челно-Вершинский'!AH28+'м.р. Шенталинский'!AH28</f>
        <v>0</v>
      </c>
      <c r="AI28" s="9">
        <f>'м.р. Сергиевский'!AI28+'м.р. Челно-Вершинский'!AI28+'м.р. Шенталинский'!AI28</f>
        <v>0</v>
      </c>
      <c r="AJ28" s="9">
        <f>'м.р. Сергиевский'!AJ28+'м.р. Челно-Вершинский'!AJ28+'м.р. Шенталинский'!AJ28</f>
        <v>0</v>
      </c>
      <c r="AK28" s="9">
        <f>'м.р. Сергиевский'!AK28+'м.р. Челно-Вершинский'!AK28+'м.р. Шенталинский'!AK28</f>
        <v>0</v>
      </c>
      <c r="AL28" s="9">
        <f>'м.р. Сергиевский'!AL28+'м.р. Челно-Вершинский'!AL28+'м.р. Шенталинский'!AL28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Сергиевский'!P30+'м.р. Челно-Вершинский'!P30+'м.р. Шенталинский'!P30</f>
        <v>1442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X38" sqref="X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32</v>
      </c>
      <c r="Q22" s="17">
        <v>32</v>
      </c>
      <c r="R22" s="17">
        <v>32</v>
      </c>
      <c r="S22" s="17">
        <v>32</v>
      </c>
      <c r="T22" s="17">
        <v>2</v>
      </c>
      <c r="U22" s="17">
        <v>0</v>
      </c>
      <c r="V22" s="17">
        <v>32</v>
      </c>
      <c r="W22" s="17">
        <v>32</v>
      </c>
      <c r="X22" s="17">
        <v>32</v>
      </c>
      <c r="Y22" s="17">
        <v>32</v>
      </c>
      <c r="Z22" s="17">
        <v>19</v>
      </c>
      <c r="AA22" s="17">
        <v>32</v>
      </c>
      <c r="AB22" s="17">
        <v>18</v>
      </c>
      <c r="AC22" s="17">
        <v>32</v>
      </c>
      <c r="AD22" s="18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17</v>
      </c>
      <c r="AL22" s="17">
        <v>2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19</v>
      </c>
      <c r="Q23" s="18">
        <v>19</v>
      </c>
      <c r="R23" s="18">
        <v>19</v>
      </c>
      <c r="S23" s="18">
        <v>19</v>
      </c>
      <c r="T23" s="18">
        <v>0</v>
      </c>
      <c r="U23" s="18">
        <v>0</v>
      </c>
      <c r="V23" s="18">
        <v>19</v>
      </c>
      <c r="W23" s="18">
        <v>19</v>
      </c>
      <c r="X23" s="18">
        <v>19</v>
      </c>
      <c r="Y23" s="18">
        <v>19</v>
      </c>
      <c r="Z23" s="18">
        <v>8</v>
      </c>
      <c r="AA23" s="18">
        <v>19</v>
      </c>
      <c r="AB23" s="18">
        <v>11</v>
      </c>
      <c r="AC23" s="18">
        <v>19</v>
      </c>
      <c r="AD23" s="18">
        <v>34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17</v>
      </c>
      <c r="AL23" s="18">
        <v>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11</v>
      </c>
      <c r="Q25" s="16">
        <v>11</v>
      </c>
      <c r="R25" s="16">
        <v>11</v>
      </c>
      <c r="S25" s="16">
        <v>11</v>
      </c>
      <c r="T25" s="16">
        <v>2</v>
      </c>
      <c r="U25" s="16">
        <v>0</v>
      </c>
      <c r="V25" s="16">
        <v>11</v>
      </c>
      <c r="W25" s="16">
        <v>11</v>
      </c>
      <c r="X25" s="16">
        <v>11</v>
      </c>
      <c r="Y25" s="16">
        <v>11</v>
      </c>
      <c r="Z25" s="16">
        <v>9</v>
      </c>
      <c r="AA25" s="16">
        <v>11</v>
      </c>
      <c r="AB25" s="16">
        <v>6</v>
      </c>
      <c r="AC25" s="16">
        <v>11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>
        <v>1</v>
      </c>
      <c r="AC27" s="18">
        <v>2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8">
        <v>884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U41" sqref="U41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27</v>
      </c>
      <c r="Q22" s="17">
        <v>27</v>
      </c>
      <c r="R22" s="17">
        <v>27</v>
      </c>
      <c r="S22" s="17">
        <v>27</v>
      </c>
      <c r="T22" s="17">
        <v>5</v>
      </c>
      <c r="U22" s="17">
        <v>0</v>
      </c>
      <c r="V22" s="17">
        <v>26</v>
      </c>
      <c r="W22" s="17">
        <v>27</v>
      </c>
      <c r="X22" s="17">
        <v>27</v>
      </c>
      <c r="Y22" s="17">
        <v>27</v>
      </c>
      <c r="Z22" s="17">
        <v>13</v>
      </c>
      <c r="AA22" s="17">
        <v>27</v>
      </c>
      <c r="AB22" s="17">
        <v>14</v>
      </c>
      <c r="AC22" s="17">
        <v>27</v>
      </c>
      <c r="AD22" s="18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12</v>
      </c>
      <c r="AL22" s="17"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2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4</v>
      </c>
      <c r="AA23" s="18">
        <v>12</v>
      </c>
      <c r="AB23" s="18">
        <v>8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12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8">
        <v>12</v>
      </c>
      <c r="R25" s="18">
        <v>12</v>
      </c>
      <c r="S25" s="16">
        <v>12</v>
      </c>
      <c r="T25" s="16">
        <v>3</v>
      </c>
      <c r="U25" s="16">
        <v>0</v>
      </c>
      <c r="V25" s="18">
        <v>12</v>
      </c>
      <c r="W25" s="18">
        <v>12</v>
      </c>
      <c r="X25" s="18">
        <v>12</v>
      </c>
      <c r="Y25" s="18">
        <v>12</v>
      </c>
      <c r="Z25" s="16">
        <v>7</v>
      </c>
      <c r="AA25" s="18">
        <v>12</v>
      </c>
      <c r="AB25" s="16">
        <v>5</v>
      </c>
      <c r="AC25" s="18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>
        <v>0</v>
      </c>
      <c r="U27" s="18">
        <v>0</v>
      </c>
      <c r="V27" s="18">
        <v>2</v>
      </c>
      <c r="W27" s="18">
        <v>3</v>
      </c>
      <c r="X27" s="18">
        <v>3</v>
      </c>
      <c r="Y27" s="18">
        <v>3</v>
      </c>
      <c r="Z27" s="18">
        <v>2</v>
      </c>
      <c r="AA27" s="18">
        <v>3</v>
      </c>
      <c r="AB27" s="18">
        <v>1</v>
      </c>
      <c r="AC27" s="18">
        <v>3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8">
        <v>329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S47" sqref="S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22</v>
      </c>
      <c r="Q22" s="17">
        <v>22</v>
      </c>
      <c r="R22" s="17">
        <v>22</v>
      </c>
      <c r="S22" s="17">
        <v>22</v>
      </c>
      <c r="T22" s="17">
        <v>5</v>
      </c>
      <c r="U22" s="17">
        <v>0</v>
      </c>
      <c r="V22" s="17">
        <v>22</v>
      </c>
      <c r="W22" s="17">
        <v>22</v>
      </c>
      <c r="X22" s="17">
        <v>22</v>
      </c>
      <c r="Y22" s="17">
        <v>22</v>
      </c>
      <c r="Z22" s="17">
        <v>11</v>
      </c>
      <c r="AA22" s="17">
        <v>22</v>
      </c>
      <c r="AB22" s="17">
        <v>8</v>
      </c>
      <c r="AC22" s="17">
        <v>22</v>
      </c>
      <c r="AD22" s="18">
        <v>0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16</v>
      </c>
      <c r="AL22" s="17">
        <f t="shared" ref="AL22" si="0">AL23+AL25+AL27</f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4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8</v>
      </c>
      <c r="AA23" s="18">
        <v>16</v>
      </c>
      <c r="AB23" s="18">
        <v>6</v>
      </c>
      <c r="AC23" s="18">
        <v>16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16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5</v>
      </c>
      <c r="Q25" s="16">
        <v>5</v>
      </c>
      <c r="R25" s="16">
        <v>5</v>
      </c>
      <c r="S25" s="16">
        <v>5</v>
      </c>
      <c r="T25" s="16">
        <v>1</v>
      </c>
      <c r="U25" s="16"/>
      <c r="V25" s="16">
        <v>5</v>
      </c>
      <c r="W25" s="16">
        <v>5</v>
      </c>
      <c r="X25" s="16">
        <v>5</v>
      </c>
      <c r="Y25" s="16">
        <v>5</v>
      </c>
      <c r="Z25" s="16">
        <v>2</v>
      </c>
      <c r="AA25" s="16">
        <v>5</v>
      </c>
      <c r="AB25" s="16">
        <v>2</v>
      </c>
      <c r="AC25" s="16">
        <v>5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/>
      <c r="U27" s="18"/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/>
      <c r="AC27" s="18">
        <v>1</v>
      </c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2"/>
    </row>
    <row r="30" spans="1:38" ht="25.5" x14ac:dyDescent="0.2">
      <c r="A30" s="13" t="s">
        <v>34</v>
      </c>
      <c r="O30" s="8">
        <v>8</v>
      </c>
      <c r="P30" s="18">
        <v>229</v>
      </c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Исаклинский'!P22+'м.р. Камышлинский'!P22+'м.р. Клявлинский'!P22+'м.р. Похвистневский'!P22+'г.о. Похвистнево'!P22</f>
        <v>125</v>
      </c>
      <c r="Q22" s="9">
        <f>'м.р. Исаклинский'!Q22+'м.р. Камышлинский'!Q22+'м.р. Клявлинский'!Q22+'м.р. Похвистневский'!Q22+'г.о. Похвистнево'!Q22</f>
        <v>125</v>
      </c>
      <c r="R22" s="9">
        <f>'м.р. Исаклинский'!R22+'м.р. Камышлинский'!R22+'м.р. Клявлинский'!R22+'м.р. Похвистневский'!R22+'г.о. Похвистнево'!R22</f>
        <v>125</v>
      </c>
      <c r="S22" s="9">
        <f>'м.р. Исаклинский'!S22+'м.р. Камышлинский'!S22+'м.р. Клявлинский'!S22+'м.р. Похвистневский'!S22+'г.о. Похвистнево'!S22</f>
        <v>125</v>
      </c>
      <c r="T22" s="9">
        <f>'м.р. Исаклинский'!T22+'м.р. Камышлинский'!T22+'м.р. Клявлинский'!T22+'м.р. Похвистневский'!T22+'г.о. Похвистнево'!T22</f>
        <v>23</v>
      </c>
      <c r="U22" s="9">
        <f>'м.р. Исаклинский'!U22+'м.р. Камышлинский'!U22+'м.р. Клявлинский'!U22+'м.р. Похвистневский'!U22+'г.о. Похвистнево'!U22</f>
        <v>0</v>
      </c>
      <c r="V22" s="9">
        <f>'м.р. Исаклинский'!V22+'м.р. Камышлинский'!V22+'м.р. Клявлинский'!V22+'м.р. Похвистневский'!V22+'г.о. Похвистнево'!V22</f>
        <v>125</v>
      </c>
      <c r="W22" s="9">
        <f>'м.р. Исаклинский'!W22+'м.р. Камышлинский'!W22+'м.р. Клявлинский'!W22+'м.р. Похвистневский'!W22+'г.о. Похвистнево'!W22</f>
        <v>125</v>
      </c>
      <c r="X22" s="9">
        <f>'м.р. Исаклинский'!X22+'м.р. Камышлинский'!X22+'м.р. Клявлинский'!X22+'м.р. Похвистневский'!X22+'г.о. Похвистнево'!X22</f>
        <v>125</v>
      </c>
      <c r="Y22" s="9">
        <f>'м.р. Исаклинский'!Y22+'м.р. Камышлинский'!Y22+'м.р. Клявлинский'!Y22+'м.р. Похвистневский'!Y22+'г.о. Похвистнево'!Y22</f>
        <v>125</v>
      </c>
      <c r="Z22" s="9">
        <f>'м.р. Исаклинский'!Z22+'м.р. Камышлинский'!Z22+'м.р. Клявлинский'!Z22+'м.р. Похвистневский'!Z22+'г.о. Похвистнево'!Z22</f>
        <v>46</v>
      </c>
      <c r="AA22" s="9">
        <f>'м.р. Исаклинский'!AA22+'м.р. Камышлинский'!AA22+'м.р. Клявлинский'!AA22+'м.р. Похвистневский'!AA22+'г.о. Похвистнево'!AA22</f>
        <v>125</v>
      </c>
      <c r="AB22" s="9">
        <f>'м.р. Исаклинский'!AB22+'м.р. Камышлинский'!AB22+'м.р. Клявлинский'!AB22+'м.р. Похвистневский'!AB22+'г.о. Похвистнево'!AB22</f>
        <v>74</v>
      </c>
      <c r="AC22" s="9">
        <f>'м.р. Исаклинский'!AC22+'м.р. Камышлинский'!AC22+'м.р. Клявлинский'!AC22+'м.р. Похвистневский'!AC22+'г.о. Похвистнево'!AC22</f>
        <v>125</v>
      </c>
      <c r="AD22" s="9">
        <f>'м.р. Исаклинский'!AD22+'м.р. Камышлинский'!AD22+'м.р. Клявлинский'!AD22+'м.р. Похвистневский'!AD22+'г.о. Похвистнево'!AD22</f>
        <v>5</v>
      </c>
      <c r="AE22" s="9">
        <f>'м.р. Исаклинский'!AE22+'м.р. Камышлинский'!AE22+'м.р. Клявлинский'!AE22+'м.р. Похвистневский'!AE22+'г.о. Похвистнево'!AE22</f>
        <v>0</v>
      </c>
      <c r="AF22" s="9">
        <f>'м.р. Исаклинский'!AF22+'м.р. Камышлинский'!AF22+'м.р. Клявлинский'!AF22+'м.р. Похвистневский'!AF22+'г.о. Похвистнево'!AF22</f>
        <v>0</v>
      </c>
      <c r="AG22" s="9">
        <f>'м.р. Исаклинский'!AG22+'м.р. Камышлинский'!AG22+'м.р. Клявлинский'!AG22+'м.р. Похвистневский'!AG22+'г.о. Похвистнево'!AG22</f>
        <v>0</v>
      </c>
      <c r="AH22" s="9">
        <f>'м.р. Исаклинский'!AH22+'м.р. Камышлинский'!AH22+'м.р. Клявлинский'!AH22+'м.р. Похвистневский'!AH22+'г.о. Похвистнево'!AH22</f>
        <v>0</v>
      </c>
      <c r="AI22" s="9">
        <f>'м.р. Исаклинский'!AI22+'м.р. Камышлинский'!AI22+'м.р. Клявлинский'!AI22+'м.р. Похвистневский'!AI22+'г.о. Похвистнево'!AI22</f>
        <v>0</v>
      </c>
      <c r="AJ22" s="9">
        <f>'м.р. Исаклинский'!AJ22+'м.р. Камышлинский'!AJ22+'м.р. Клявлинский'!AJ22+'м.р. Похвистневский'!AJ22+'г.о. Похвистнево'!AJ22</f>
        <v>0</v>
      </c>
      <c r="AK22" s="9">
        <f>'м.р. Исаклинский'!AK22+'м.р. Камышлинский'!AK22+'м.р. Клявлинский'!AK22+'м.р. Похвистневский'!AK22+'г.о. Похвистнево'!AK22</f>
        <v>70</v>
      </c>
      <c r="AL22" s="9">
        <f>'м.р. Исаклинский'!AL22+'м.р. Камышлинский'!AL22+'м.р. Клявлинский'!AL22+'м.р. Похвистневский'!AL22+'г.о. Похвистнево'!AL22</f>
        <v>9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Исаклинский'!P23+'м.р. Камышлинский'!P23+'м.р. Клявлинский'!P23+'м.р. Похвистневский'!P23+'г.о. Похвистнево'!P23</f>
        <v>78</v>
      </c>
      <c r="Q23" s="9">
        <f>'м.р. Исаклинский'!Q23+'м.р. Камышлинский'!Q23+'м.р. Клявлинский'!Q23+'м.р. Похвистневский'!Q23+'г.о. Похвистнево'!Q23</f>
        <v>78</v>
      </c>
      <c r="R23" s="9">
        <f>'м.р. Исаклинский'!R23+'м.р. Камышлинский'!R23+'м.р. Клявлинский'!R23+'м.р. Похвистневский'!R23+'г.о. Похвистнево'!R23</f>
        <v>78</v>
      </c>
      <c r="S23" s="9">
        <f>'м.р. Исаклинский'!S23+'м.р. Камышлинский'!S23+'м.р. Клявлинский'!S23+'м.р. Похвистневский'!S23+'г.о. Похвистнево'!S23</f>
        <v>78</v>
      </c>
      <c r="T23" s="9">
        <f>'м.р. Исаклинский'!T23+'м.р. Камышлинский'!T23+'м.р. Клявлинский'!T23+'м.р. Похвистневский'!T23+'г.о. Похвистнево'!T23</f>
        <v>13</v>
      </c>
      <c r="U23" s="9">
        <f>'м.р. Исаклинский'!U23+'м.р. Камышлинский'!U23+'м.р. Клявлинский'!U23+'м.р. Похвистневский'!U23+'г.о. Похвистнево'!U23</f>
        <v>0</v>
      </c>
      <c r="V23" s="9">
        <f>'м.р. Исаклинский'!V23+'м.р. Камышлинский'!V23+'м.р. Клявлинский'!V23+'м.р. Похвистневский'!V23+'г.о. Похвистнево'!V23</f>
        <v>78</v>
      </c>
      <c r="W23" s="9">
        <f>'м.р. Исаклинский'!W23+'м.р. Камышлинский'!W23+'м.р. Клявлинский'!W23+'м.р. Похвистневский'!W23+'г.о. Похвистнево'!W23</f>
        <v>78</v>
      </c>
      <c r="X23" s="9">
        <f>'м.р. Исаклинский'!X23+'м.р. Камышлинский'!X23+'м.р. Клявлинский'!X23+'м.р. Похвистневский'!X23+'г.о. Похвистнево'!X23</f>
        <v>78</v>
      </c>
      <c r="Y23" s="9">
        <f>'м.р. Исаклинский'!Y23+'м.р. Камышлинский'!Y23+'м.р. Клявлинский'!Y23+'м.р. Похвистневский'!Y23+'г.о. Похвистнево'!Y23</f>
        <v>78</v>
      </c>
      <c r="Z23" s="9">
        <f>'м.р. Исаклинский'!Z23+'м.р. Камышлинский'!Z23+'м.р. Клявлинский'!Z23+'м.р. Похвистневский'!Z23+'г.о. Похвистнево'!Z23</f>
        <v>27</v>
      </c>
      <c r="AA23" s="9">
        <f>'м.р. Исаклинский'!AA23+'м.р. Камышлинский'!AA23+'м.р. Клявлинский'!AA23+'м.р. Похвистневский'!AA23+'г.о. Похвистнево'!AA23</f>
        <v>78</v>
      </c>
      <c r="AB23" s="9">
        <f>'м.р. Исаклинский'!AB23+'м.р. Камышлинский'!AB23+'м.р. Клявлинский'!AB23+'м.р. Похвистневский'!AB23+'г.о. Похвистнево'!AB23</f>
        <v>50</v>
      </c>
      <c r="AC23" s="9">
        <f>'м.р. Исаклинский'!AC23+'м.р. Камышлинский'!AC23+'м.р. Клявлинский'!AC23+'м.р. Похвистневский'!AC23+'г.о. Похвистнево'!AC23</f>
        <v>78</v>
      </c>
      <c r="AD23" s="9">
        <f>'м.р. Исаклинский'!AD23+'м.р. Камышлинский'!AD23+'м.р. Клявлинский'!AD23+'м.р. Похвистневский'!AD23+'г.о. Похвистнево'!AD23</f>
        <v>0</v>
      </c>
      <c r="AE23" s="9">
        <f>'м.р. Исаклинский'!AE23+'м.р. Камышлинский'!AE23+'м.р. Клявлинский'!AE23+'м.р. Похвистневский'!AE23+'г.о. Похвистнево'!AE23</f>
        <v>0</v>
      </c>
      <c r="AF23" s="9">
        <f>'м.р. Исаклинский'!AF23+'м.р. Камышлинский'!AF23+'м.р. Клявлинский'!AF23+'м.р. Похвистневский'!AF23+'г.о. Похвистнево'!AF23</f>
        <v>0</v>
      </c>
      <c r="AG23" s="9">
        <f>'м.р. Исаклинский'!AG23+'м.р. Камышлинский'!AG23+'м.р. Клявлинский'!AG23+'м.р. Похвистневский'!AG23+'г.о. Похвистнево'!AG23</f>
        <v>0</v>
      </c>
      <c r="AH23" s="9">
        <f>'м.р. Исаклинский'!AH23+'м.р. Камышлинский'!AH23+'м.р. Клявлинский'!AH23+'м.р. Похвистневский'!AH23+'г.о. Похвистнево'!AH23</f>
        <v>0</v>
      </c>
      <c r="AI23" s="9">
        <f>'м.р. Исаклинский'!AI23+'м.р. Камышлинский'!AI23+'м.р. Клявлинский'!AI23+'м.р. Похвистневский'!AI23+'г.о. Похвистнево'!AI23</f>
        <v>0</v>
      </c>
      <c r="AJ23" s="9">
        <f>'м.р. Исаклинский'!AJ23+'м.р. Камышлинский'!AJ23+'м.р. Клявлинский'!AJ23+'м.р. Похвистневский'!AJ23+'г.о. Похвистнево'!AJ23</f>
        <v>0</v>
      </c>
      <c r="AK23" s="9">
        <f>'м.р. Исаклинский'!AK23+'м.р. Камышлинский'!AK23+'м.р. Клявлинский'!AK23+'м.р. Похвистневский'!AK23+'г.о. Похвистнево'!AK23</f>
        <v>69</v>
      </c>
      <c r="AL23" s="9">
        <f>'м.р. Исаклинский'!AL23+'м.р. Камышлинский'!AL23+'м.р. Клявлинский'!AL23+'м.р. Похвистневский'!AL23+'г.о. Похвистнево'!AL23</f>
        <v>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Исаклинский'!P24+'м.р. Камышлинский'!P24+'м.р. Клявлинский'!P24+'м.р. Похвистневский'!P24+'г.о. Похвистнево'!P24</f>
        <v>7</v>
      </c>
      <c r="Q24" s="9">
        <f>'м.р. Исаклинский'!Q24+'м.р. Камышлинский'!Q24+'м.р. Клявлинский'!Q24+'м.р. Похвистневский'!Q24+'г.о. Похвистнево'!Q24</f>
        <v>7</v>
      </c>
      <c r="R24" s="9">
        <f>'м.р. Исаклинский'!R24+'м.р. Камышлинский'!R24+'м.р. Клявлинский'!R24+'м.р. Похвистневский'!R24+'г.о. Похвистнево'!R24</f>
        <v>7</v>
      </c>
      <c r="S24" s="9">
        <f>'м.р. Исаклинский'!S24+'м.р. Камышлинский'!S24+'м.р. Клявлинский'!S24+'м.р. Похвистневский'!S24+'г.о. Похвистнево'!S24</f>
        <v>7</v>
      </c>
      <c r="T24" s="9">
        <f>'м.р. Исаклинский'!T24+'м.р. Камышлинский'!T24+'м.р. Клявлинский'!T24+'м.р. Похвистневский'!T24+'г.о. Похвистнево'!T24</f>
        <v>0</v>
      </c>
      <c r="U24" s="9">
        <f>'м.р. Исаклинский'!U24+'м.р. Камышлинский'!U24+'м.р. Клявлинский'!U24+'м.р. Похвистневский'!U24+'г.о. Похвистнево'!U24</f>
        <v>0</v>
      </c>
      <c r="V24" s="9">
        <f>'м.р. Исаклинский'!V24+'м.р. Камышлинский'!V24+'м.р. Клявлинский'!V24+'м.р. Похвистневский'!V24+'г.о. Похвистнево'!V24</f>
        <v>7</v>
      </c>
      <c r="W24" s="9">
        <f>'м.р. Исаклинский'!W24+'м.р. Камышлинский'!W24+'м.р. Клявлинский'!W24+'м.р. Похвистневский'!W24+'г.о. Похвистнево'!W24</f>
        <v>7</v>
      </c>
      <c r="X24" s="9">
        <f>'м.р. Исаклинский'!X24+'м.р. Камышлинский'!X24+'м.р. Клявлинский'!X24+'м.р. Похвистневский'!X24+'г.о. Похвистнево'!X24</f>
        <v>7</v>
      </c>
      <c r="Y24" s="9">
        <f>'м.р. Исаклинский'!Y24+'м.р. Камышлинский'!Y24+'м.р. Клявлинский'!Y24+'м.р. Похвистневский'!Y24+'г.о. Похвистнево'!Y24</f>
        <v>7</v>
      </c>
      <c r="Z24" s="9">
        <f>'м.р. Исаклинский'!Z24+'м.р. Камышлинский'!Z24+'м.р. Клявлинский'!Z24+'м.р. Похвистневский'!Z24+'г.о. Похвистнево'!Z24</f>
        <v>2</v>
      </c>
      <c r="AA24" s="9">
        <f>'м.р. Исаклинский'!AA24+'м.р. Камышлинский'!AA24+'м.р. Клявлинский'!AA24+'м.р. Похвистневский'!AA24+'г.о. Похвистнево'!AA24</f>
        <v>7</v>
      </c>
      <c r="AB24" s="9">
        <f>'м.р. Исаклинский'!AB24+'м.р. Камышлинский'!AB24+'м.р. Клявлинский'!AB24+'м.р. Похвистневский'!AB24+'г.о. Похвистнево'!AB24</f>
        <v>2</v>
      </c>
      <c r="AC24" s="9">
        <f>'м.р. Исаклинский'!AC24+'м.р. Камышлинский'!AC24+'м.р. Клявлинский'!AC24+'м.р. Похвистневский'!AC24+'г.о. Похвистнево'!AC24</f>
        <v>7</v>
      </c>
      <c r="AD24" s="9">
        <f>'м.р. Исаклинский'!AD24+'м.р. Камышлинский'!AD24+'м.р. Клявлинский'!AD24+'м.р. Похвистневский'!AD24+'г.о. Похвистнево'!AD24</f>
        <v>0</v>
      </c>
      <c r="AE24" s="9">
        <f>'м.р. Исаклинский'!AE24+'м.р. Камышлинский'!AE24+'м.р. Клявлинский'!AE24+'м.р. Похвистневский'!AE24+'г.о. Похвистнево'!AE24</f>
        <v>0</v>
      </c>
      <c r="AF24" s="9">
        <f>'м.р. Исаклинский'!AF24+'м.р. Камышлинский'!AF24+'м.р. Клявлинский'!AF24+'м.р. Похвистневский'!AF24+'г.о. Похвистнево'!AF24</f>
        <v>0</v>
      </c>
      <c r="AG24" s="9">
        <f>'м.р. Исаклинский'!AG24+'м.р. Камышлинский'!AG24+'м.р. Клявлинский'!AG24+'м.р. Похвистневский'!AG24+'г.о. Похвистнево'!AG24</f>
        <v>0</v>
      </c>
      <c r="AH24" s="9">
        <f>'м.р. Исаклинский'!AH24+'м.р. Камышлинский'!AH24+'м.р. Клявлинский'!AH24+'м.р. Похвистневский'!AH24+'г.о. Похвистнево'!AH24</f>
        <v>0</v>
      </c>
      <c r="AI24" s="9">
        <f>'м.р. Исаклинский'!AI24+'м.р. Камышлинский'!AI24+'м.р. Клявлинский'!AI24+'м.р. Похвистневский'!AI24+'г.о. Похвистнево'!AI24</f>
        <v>0</v>
      </c>
      <c r="AJ24" s="9">
        <f>'м.р. Исаклинский'!AJ24+'м.р. Камышлинский'!AJ24+'м.р. Клявлинский'!AJ24+'м.р. Похвистневский'!AJ24+'г.о. Похвистнево'!AJ24</f>
        <v>0</v>
      </c>
      <c r="AK24" s="9">
        <f>'м.р. Исаклинский'!AK24+'м.р. Камышлинский'!AK24+'м.р. Клявлинский'!AK24+'м.р. Похвистневский'!AK24+'г.о. Похвистнево'!AK24</f>
        <v>7</v>
      </c>
      <c r="AL24" s="9">
        <f>'м.р. Исаклинский'!AL24+'м.р. Камышлинский'!AL24+'м.р. Клявлинский'!AL24+'м.р. Похвистневский'!AL24+'г.о. Похвистнево'!AL24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Исаклинский'!P25+'м.р. Камышлинский'!P25+'м.р. Клявлинский'!P25+'м.р. Похвистневский'!P25+'г.о. Похвистнево'!P25</f>
        <v>39</v>
      </c>
      <c r="Q25" s="9">
        <f>'м.р. Исаклинский'!Q25+'м.р. Камышлинский'!Q25+'м.р. Клявлинский'!Q25+'м.р. Похвистневский'!Q25+'г.о. Похвистнево'!Q25</f>
        <v>39</v>
      </c>
      <c r="R25" s="9">
        <f>'м.р. Исаклинский'!R25+'м.р. Камышлинский'!R25+'м.р. Клявлинский'!R25+'м.р. Похвистневский'!R25+'г.о. Похвистнево'!R25</f>
        <v>39</v>
      </c>
      <c r="S25" s="9">
        <f>'м.р. Исаклинский'!S25+'м.р. Камышлинский'!S25+'м.р. Клявлинский'!S25+'м.р. Похвистневский'!S25+'г.о. Похвистнево'!S25</f>
        <v>39</v>
      </c>
      <c r="T25" s="9">
        <f>'м.р. Исаклинский'!T25+'м.р. Камышлинский'!T25+'м.р. Клявлинский'!T25+'м.р. Похвистневский'!T25+'г.о. Похвистнево'!T25</f>
        <v>10</v>
      </c>
      <c r="U25" s="9">
        <f>'м.р. Исаклинский'!U25+'м.р. Камышлинский'!U25+'м.р. Клявлинский'!U25+'м.р. Похвистневский'!U25+'г.о. Похвистнево'!U25</f>
        <v>0</v>
      </c>
      <c r="V25" s="9">
        <f>'м.р. Исаклинский'!V25+'м.р. Камышлинский'!V25+'м.р. Клявлинский'!V25+'м.р. Похвистневский'!V25+'г.о. Похвистнево'!V25</f>
        <v>39</v>
      </c>
      <c r="W25" s="9">
        <f>'м.р. Исаклинский'!W25+'м.р. Камышлинский'!W25+'м.р. Клявлинский'!W25+'м.р. Похвистневский'!W25+'г.о. Похвистнево'!W25</f>
        <v>39</v>
      </c>
      <c r="X25" s="9">
        <f>'м.р. Исаклинский'!X25+'м.р. Камышлинский'!X25+'м.р. Клявлинский'!X25+'м.р. Похвистневский'!X25+'г.о. Похвистнево'!X25</f>
        <v>39</v>
      </c>
      <c r="Y25" s="9">
        <f>'м.р. Исаклинский'!Y25+'м.р. Камышлинский'!Y25+'м.р. Клявлинский'!Y25+'м.р. Похвистневский'!Y25+'г.о. Похвистнево'!Y25</f>
        <v>39</v>
      </c>
      <c r="Z25" s="9">
        <f>'м.р. Исаклинский'!Z25+'м.р. Камышлинский'!Z25+'м.р. Клявлинский'!Z25+'м.р. Похвистневский'!Z25+'г.о. Похвистнево'!Z25</f>
        <v>15</v>
      </c>
      <c r="AA25" s="9">
        <f>'м.р. Исаклинский'!AA25+'м.р. Камышлинский'!AA25+'м.р. Клявлинский'!AA25+'м.р. Похвистневский'!AA25+'г.о. Похвистнево'!AA25</f>
        <v>39</v>
      </c>
      <c r="AB25" s="9">
        <f>'м.р. Исаклинский'!AB25+'м.р. Камышлинский'!AB25+'м.р. Клявлинский'!AB25+'м.р. Похвистневский'!AB25+'г.о. Похвистнево'!AB25</f>
        <v>21</v>
      </c>
      <c r="AC25" s="9">
        <f>'м.р. Исаклинский'!AC25+'м.р. Камышлинский'!AC25+'м.р. Клявлинский'!AC25+'м.р. Похвистневский'!AC25+'г.о. Похвистнево'!AC25</f>
        <v>39</v>
      </c>
      <c r="AD25" s="9">
        <f>'м.р. Исаклинский'!AD25+'м.р. Камышлинский'!AD25+'м.р. Клявлинский'!AD25+'м.р. Похвистневский'!AD25+'г.о. Похвистнево'!AD25</f>
        <v>0</v>
      </c>
      <c r="AE25" s="9">
        <f>'м.р. Исаклинский'!AE25+'м.р. Камышлинский'!AE25+'м.р. Клявлинский'!AE25+'м.р. Похвистневский'!AE25+'г.о. Похвистнево'!AE25</f>
        <v>0</v>
      </c>
      <c r="AF25" s="9">
        <f>'м.р. Исаклинский'!AF25+'м.р. Камышлинский'!AF25+'м.р. Клявлинский'!AF25+'м.р. Похвистневский'!AF25+'г.о. Похвистнево'!AF25</f>
        <v>0</v>
      </c>
      <c r="AG25" s="9">
        <f>'м.р. Исаклинский'!AG25+'м.р. Камышлинский'!AG25+'м.р. Клявлинский'!AG25+'м.р. Похвистневский'!AG25+'г.о. Похвистнево'!AG25</f>
        <v>0</v>
      </c>
      <c r="AH25" s="9">
        <f>'м.р. Исаклинский'!AH25+'м.р. Камышлинский'!AH25+'м.р. Клявлинский'!AH25+'м.р. Похвистневский'!AH25+'г.о. Похвистнево'!AH25</f>
        <v>0</v>
      </c>
      <c r="AI25" s="9">
        <f>'м.р. Исаклинский'!AI25+'м.р. Камышлинский'!AI25+'м.р. Клявлинский'!AI25+'м.р. Похвистневский'!AI25+'г.о. Похвистнево'!AI25</f>
        <v>0</v>
      </c>
      <c r="AJ25" s="9">
        <f>'м.р. Исаклинский'!AJ25+'м.р. Камышлинский'!AJ25+'м.р. Клявлинский'!AJ25+'м.р. Похвистневский'!AJ25+'г.о. Похвистнево'!AJ25</f>
        <v>0</v>
      </c>
      <c r="AK25" s="9">
        <f>'м.р. Исаклинский'!AK25+'м.р. Камышлинский'!AK25+'м.р. Клявлинский'!AK25+'м.р. Похвистневский'!AK25+'г.о. Похвистнево'!AK25</f>
        <v>1</v>
      </c>
      <c r="AL25" s="9">
        <f>'м.р. Исаклинский'!AL25+'м.р. Камышлинский'!AL25+'м.р. Клявлинский'!AL25+'м.р. Похвистневский'!AL25+'г.о. Похвистнево'!AL25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Исаклинский'!P26+'м.р. Камышлинский'!P26+'м.р. Клявлинский'!P26+'м.р. Похвистневский'!P26+'г.о. Похвистнево'!P26</f>
        <v>3</v>
      </c>
      <c r="Q26" s="9">
        <f>'м.р. Исаклинский'!Q26+'м.р. Камышлинский'!Q26+'м.р. Клявлинский'!Q26+'м.р. Похвистневский'!Q26+'г.о. Похвистнево'!Q26</f>
        <v>3</v>
      </c>
      <c r="R26" s="9">
        <f>'м.р. Исаклинский'!R26+'м.р. Камышлинский'!R26+'м.р. Клявлинский'!R26+'м.р. Похвистневский'!R26+'г.о. Похвистнево'!R26</f>
        <v>3</v>
      </c>
      <c r="S26" s="9">
        <f>'м.р. Исаклинский'!S26+'м.р. Камышлинский'!S26+'м.р. Клявлинский'!S26+'м.р. Похвистневский'!S26+'г.о. Похвистнево'!S26</f>
        <v>3</v>
      </c>
      <c r="T26" s="9">
        <f>'м.р. Исаклинский'!T26+'м.р. Камышлинский'!T26+'м.р. Клявлинский'!T26+'м.р. Похвистневский'!T26+'г.о. Похвистнево'!T26</f>
        <v>0</v>
      </c>
      <c r="U26" s="9">
        <f>'м.р. Исаклинский'!U26+'м.р. Камышлинский'!U26+'м.р. Клявлинский'!U26+'м.р. Похвистневский'!U26+'г.о. Похвистнево'!U26</f>
        <v>0</v>
      </c>
      <c r="V26" s="9">
        <f>'м.р. Исаклинский'!V26+'м.р. Камышлинский'!V26+'м.р. Клявлинский'!V26+'м.р. Похвистневский'!V26+'г.о. Похвистнево'!V26</f>
        <v>3</v>
      </c>
      <c r="W26" s="9">
        <f>'м.р. Исаклинский'!W26+'м.р. Камышлинский'!W26+'м.р. Клявлинский'!W26+'м.р. Похвистневский'!W26+'г.о. Похвистнево'!W26</f>
        <v>3</v>
      </c>
      <c r="X26" s="9">
        <f>'м.р. Исаклинский'!X26+'м.р. Камышлинский'!X26+'м.р. Клявлинский'!X26+'м.р. Похвистневский'!X26+'г.о. Похвистнево'!X26</f>
        <v>3</v>
      </c>
      <c r="Y26" s="9">
        <f>'м.р. Исаклинский'!Y26+'м.р. Камышлинский'!Y26+'м.р. Клявлинский'!Y26+'м.р. Похвистневский'!Y26+'г.о. Похвистнево'!Y26</f>
        <v>3</v>
      </c>
      <c r="Z26" s="9">
        <f>'м.р. Исаклинский'!Z26+'м.р. Камышлинский'!Z26+'м.р. Клявлинский'!Z26+'м.р. Похвистневский'!Z26+'г.о. Похвистнево'!Z26</f>
        <v>1</v>
      </c>
      <c r="AA26" s="9">
        <f>'м.р. Исаклинский'!AA26+'м.р. Камышлинский'!AA26+'м.р. Клявлинский'!AA26+'м.р. Похвистневский'!AA26+'г.о. Похвистнево'!AA26</f>
        <v>3</v>
      </c>
      <c r="AB26" s="9">
        <f>'м.р. Исаклинский'!AB26+'м.р. Камышлинский'!AB26+'м.р. Клявлинский'!AB26+'м.р. Похвистневский'!AB26+'г.о. Похвистнево'!AB26</f>
        <v>1</v>
      </c>
      <c r="AC26" s="9">
        <f>'м.р. Исаклинский'!AC26+'м.р. Камышлинский'!AC26+'м.р. Клявлинский'!AC26+'м.р. Похвистневский'!AC26+'г.о. Похвистнево'!AC26</f>
        <v>3</v>
      </c>
      <c r="AD26" s="9">
        <f>'м.р. Исаклинский'!AD26+'м.р. Камышлинский'!AD26+'м.р. Клявлинский'!AD26+'м.р. Похвистневский'!AD26+'г.о. Похвистнево'!AD26</f>
        <v>0</v>
      </c>
      <c r="AE26" s="9">
        <f>'м.р. Исаклинский'!AE26+'м.р. Камышлинский'!AE26+'м.р. Клявлинский'!AE26+'м.р. Похвистневский'!AE26+'г.о. Похвистнево'!AE26</f>
        <v>0</v>
      </c>
      <c r="AF26" s="9">
        <f>'м.р. Исаклинский'!AF26+'м.р. Камышлинский'!AF26+'м.р. Клявлинский'!AF26+'м.р. Похвистневский'!AF26+'г.о. Похвистнево'!AF26</f>
        <v>0</v>
      </c>
      <c r="AG26" s="9">
        <f>'м.р. Исаклинский'!AG26+'м.р. Камышлинский'!AG26+'м.р. Клявлинский'!AG26+'м.р. Похвистневский'!AG26+'г.о. Похвистнево'!AG26</f>
        <v>0</v>
      </c>
      <c r="AH26" s="9">
        <f>'м.р. Исаклинский'!AH26+'м.р. Камышлинский'!AH26+'м.р. Клявлинский'!AH26+'м.р. Похвистневский'!AH26+'г.о. Похвистнево'!AH26</f>
        <v>0</v>
      </c>
      <c r="AI26" s="9">
        <f>'м.р. Исаклинский'!AI26+'м.р. Камышлинский'!AI26+'м.р. Клявлинский'!AI26+'м.р. Похвистневский'!AI26+'г.о. Похвистнево'!AI26</f>
        <v>0</v>
      </c>
      <c r="AJ26" s="9">
        <f>'м.р. Исаклинский'!AJ26+'м.р. Камышлинский'!AJ26+'м.р. Клявлинский'!AJ26+'м.р. Похвистневский'!AJ26+'г.о. Похвистнево'!AJ26</f>
        <v>0</v>
      </c>
      <c r="AK26" s="9">
        <f>'м.р. Исаклинский'!AK26+'м.р. Камышлинский'!AK26+'м.р. Клявлинский'!AK26+'м.р. Похвистневский'!AK26+'г.о. Похвистнево'!AK26</f>
        <v>0</v>
      </c>
      <c r="AL26" s="9">
        <f>'м.р. Исаклинский'!AL26+'м.р. Камышлинский'!AL26+'м.р. Клявлинский'!AL26+'м.р. Похвистневский'!AL26+'г.о. Похвистнево'!AL26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Исаклинский'!P27+'м.р. Камышлинский'!P27+'м.р. Клявлинский'!P27+'м.р. Похвистневский'!P27+'г.о. Похвистнево'!P27</f>
        <v>8</v>
      </c>
      <c r="Q27" s="9">
        <f>'м.р. Исаклинский'!Q27+'м.р. Камышлинский'!Q27+'м.р. Клявлинский'!Q27+'м.р. Похвистневский'!Q27+'г.о. Похвистнево'!Q27</f>
        <v>8</v>
      </c>
      <c r="R27" s="9">
        <f>'м.р. Исаклинский'!R27+'м.р. Камышлинский'!R27+'м.р. Клявлинский'!R27+'м.р. Похвистневский'!R27+'г.о. Похвистнево'!R27</f>
        <v>8</v>
      </c>
      <c r="S27" s="9">
        <f>'м.р. Исаклинский'!S27+'м.р. Камышлинский'!S27+'м.р. Клявлинский'!S27+'м.р. Похвистневский'!S27+'г.о. Похвистнево'!S27</f>
        <v>8</v>
      </c>
      <c r="T27" s="9">
        <f>'м.р. Исаклинский'!T27+'м.р. Камышлинский'!T27+'м.р. Клявлинский'!T27+'м.р. Похвистневский'!T27+'г.о. Похвистнево'!T27</f>
        <v>0</v>
      </c>
      <c r="U27" s="9">
        <f>'м.р. Исаклинский'!U27+'м.р. Камышлинский'!U27+'м.р. Клявлинский'!U27+'м.р. Похвистневский'!U27+'г.о. Похвистнево'!U27</f>
        <v>0</v>
      </c>
      <c r="V27" s="9">
        <f>'м.р. Исаклинский'!V27+'м.р. Камышлинский'!V27+'м.р. Клявлинский'!V27+'м.р. Похвистневский'!V27+'г.о. Похвистнево'!V27</f>
        <v>8</v>
      </c>
      <c r="W27" s="9">
        <f>'м.р. Исаклинский'!W27+'м.р. Камышлинский'!W27+'м.р. Клявлинский'!W27+'м.р. Похвистневский'!W27+'г.о. Похвистнево'!W27</f>
        <v>8</v>
      </c>
      <c r="X27" s="9">
        <f>'м.р. Исаклинский'!X27+'м.р. Камышлинский'!X27+'м.р. Клявлинский'!X27+'м.р. Похвистневский'!X27+'г.о. Похвистнево'!X27</f>
        <v>8</v>
      </c>
      <c r="Y27" s="9">
        <f>'м.р. Исаклинский'!Y27+'м.р. Камышлинский'!Y27+'м.р. Клявлинский'!Y27+'м.р. Похвистневский'!Y27+'г.о. Похвистнево'!Y27</f>
        <v>8</v>
      </c>
      <c r="Z27" s="9">
        <f>'м.р. Исаклинский'!Z27+'м.р. Камышлинский'!Z27+'м.р. Клявлинский'!Z27+'м.р. Похвистневский'!Z27+'г.о. Похвистнево'!Z27</f>
        <v>4</v>
      </c>
      <c r="AA27" s="9">
        <f>'м.р. Исаклинский'!AA27+'м.р. Камышлинский'!AA27+'м.р. Клявлинский'!AA27+'м.р. Похвистневский'!AA27+'г.о. Похвистнево'!AA27</f>
        <v>8</v>
      </c>
      <c r="AB27" s="9">
        <f>'м.р. Исаклинский'!AB27+'м.р. Камышлинский'!AB27+'м.р. Клявлинский'!AB27+'м.р. Похвистневский'!AB27+'г.о. Похвистнево'!AB27</f>
        <v>3</v>
      </c>
      <c r="AC27" s="9">
        <f>'м.р. Исаклинский'!AC27+'м.р. Камышлинский'!AC27+'м.р. Клявлинский'!AC27+'м.р. Похвистневский'!AC27+'г.о. Похвистнево'!AC27</f>
        <v>8</v>
      </c>
      <c r="AD27" s="9">
        <f>'м.р. Исаклинский'!AD27+'м.р. Камышлинский'!AD27+'м.р. Клявлинский'!AD27+'м.р. Похвистневский'!AD27+'г.о. Похвистнево'!AD27</f>
        <v>5</v>
      </c>
      <c r="AE27" s="9">
        <f>'м.р. Исаклинский'!AE27+'м.р. Камышлинский'!AE27+'м.р. Клявлинский'!AE27+'м.р. Похвистневский'!AE27+'г.о. Похвистнево'!AE27</f>
        <v>0</v>
      </c>
      <c r="AF27" s="9">
        <f>'м.р. Исаклинский'!AF27+'м.р. Камышлинский'!AF27+'м.р. Клявлинский'!AF27+'м.р. Похвистневский'!AF27+'г.о. Похвистнево'!AF27</f>
        <v>0</v>
      </c>
      <c r="AG27" s="9">
        <f>'м.р. Исаклинский'!AG27+'м.р. Камышлинский'!AG27+'м.р. Клявлинский'!AG27+'м.р. Похвистневский'!AG27+'г.о. Похвистнево'!AG27</f>
        <v>0</v>
      </c>
      <c r="AH27" s="9">
        <f>'м.р. Исаклинский'!AH27+'м.р. Камышлинский'!AH27+'м.р. Клявлинский'!AH27+'м.р. Похвистневский'!AH27+'г.о. Похвистнево'!AH27</f>
        <v>0</v>
      </c>
      <c r="AI27" s="9">
        <f>'м.р. Исаклинский'!AI27+'м.р. Камышлинский'!AI27+'м.р. Клявлинский'!AI27+'м.р. Похвистневский'!AI27+'г.о. Похвистнево'!AI27</f>
        <v>0</v>
      </c>
      <c r="AJ27" s="9">
        <f>'м.р. Исаклинский'!AJ27+'м.р. Камышлинский'!AJ27+'м.р. Клявлинский'!AJ27+'м.р. Похвистневский'!AJ27+'г.о. Похвистнево'!AJ27</f>
        <v>0</v>
      </c>
      <c r="AK27" s="9">
        <f>'м.р. Исаклинский'!AK27+'м.р. Камышлинский'!AK27+'м.р. Клявлинский'!AK27+'м.р. Похвистневский'!AK27+'г.о. Похвистнево'!AK27</f>
        <v>0</v>
      </c>
      <c r="AL27" s="9">
        <f>'м.р. Исаклинский'!AL27+'м.р. Камышлинский'!AL27+'м.р. Клявлинский'!AL27+'м.р. Похвистневский'!AL27+'г.о. Похвистнево'!AL27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Исаклинский'!P28+'м.р. Камышлинский'!P28+'м.р. Клявлинский'!P28+'м.р. Похвистневский'!P28+'г.о. Похвистнево'!P28</f>
        <v>0</v>
      </c>
      <c r="Q28" s="9">
        <f>'м.р. Исаклинский'!Q28+'м.р. Камышлинский'!Q28+'м.р. Клявлинский'!Q28+'м.р. Похвистневский'!Q28+'г.о. Похвистнево'!Q28</f>
        <v>0</v>
      </c>
      <c r="R28" s="9">
        <f>'м.р. Исаклинский'!R28+'м.р. Камышлинский'!R28+'м.р. Клявлинский'!R28+'м.р. Похвистневский'!R28+'г.о. Похвистнево'!R28</f>
        <v>0</v>
      </c>
      <c r="S28" s="9">
        <f>'м.р. Исаклинский'!S28+'м.р. Камышлинский'!S28+'м.р. Клявлинский'!S28+'м.р. Похвистневский'!S28+'г.о. Похвистнево'!S28</f>
        <v>0</v>
      </c>
      <c r="T28" s="9">
        <f>'м.р. Исаклинский'!T28+'м.р. Камышлинский'!T28+'м.р. Клявлинский'!T28+'м.р. Похвистневский'!T28+'г.о. Похвистнево'!T28</f>
        <v>0</v>
      </c>
      <c r="U28" s="9">
        <f>'м.р. Исаклинский'!U28+'м.р. Камышлинский'!U28+'м.р. Клявлинский'!U28+'м.р. Похвистневский'!U28+'г.о. Похвистнево'!U28</f>
        <v>0</v>
      </c>
      <c r="V28" s="9">
        <f>'м.р. Исаклинский'!V28+'м.р. Камышлинский'!V28+'м.р. Клявлинский'!V28+'м.р. Похвистневский'!V28+'г.о. Похвистнево'!V28</f>
        <v>0</v>
      </c>
      <c r="W28" s="9">
        <f>'м.р. Исаклинский'!W28+'м.р. Камышлинский'!W28+'м.р. Клявлинский'!W28+'м.р. Похвистневский'!W28+'г.о. Похвистнево'!W28</f>
        <v>0</v>
      </c>
      <c r="X28" s="9">
        <f>'м.р. Исаклинский'!X28+'м.р. Камышлинский'!X28+'м.р. Клявлинский'!X28+'м.р. Похвистневский'!X28+'г.о. Похвистнево'!X28</f>
        <v>0</v>
      </c>
      <c r="Y28" s="9">
        <f>'м.р. Исаклинский'!Y28+'м.р. Камышлинский'!Y28+'м.р. Клявлинский'!Y28+'м.р. Похвистневский'!Y28+'г.о. Похвистнево'!Y28</f>
        <v>0</v>
      </c>
      <c r="Z28" s="9">
        <f>'м.р. Исаклинский'!Z28+'м.р. Камышлинский'!Z28+'м.р. Клявлинский'!Z28+'м.р. Похвистневский'!Z28+'г.о. Похвистнево'!Z28</f>
        <v>0</v>
      </c>
      <c r="AA28" s="9">
        <f>'м.р. Исаклинский'!AA28+'м.р. Камышлинский'!AA28+'м.р. Клявлинский'!AA28+'м.р. Похвистневский'!AA28+'г.о. Похвистнево'!AA28</f>
        <v>0</v>
      </c>
      <c r="AB28" s="9">
        <f>'м.р. Исаклинский'!AB28+'м.р. Камышлинский'!AB28+'м.р. Клявлинский'!AB28+'м.р. Похвистневский'!AB28+'г.о. Похвистнево'!AB28</f>
        <v>0</v>
      </c>
      <c r="AC28" s="9">
        <f>'м.р. Исаклинский'!AC28+'м.р. Камышлинский'!AC28+'м.р. Клявлинский'!AC28+'м.р. Похвистневский'!AC28+'г.о. Похвистнево'!AC28</f>
        <v>0</v>
      </c>
      <c r="AD28" s="9">
        <f>'м.р. Исаклинский'!AD28+'м.р. Камышлинский'!AD28+'м.р. Клявлинский'!AD28+'м.р. Похвистневский'!AD28+'г.о. Похвистнево'!AD28</f>
        <v>5</v>
      </c>
      <c r="AE28" s="9">
        <f>'м.р. Исаклинский'!AE28+'м.р. Камышлинский'!AE28+'м.р. Клявлинский'!AE28+'м.р. Похвистневский'!AE28+'г.о. Похвистнево'!AE28</f>
        <v>0</v>
      </c>
      <c r="AF28" s="9">
        <f>'м.р. Исаклинский'!AF28+'м.р. Камышлинский'!AF28+'м.р. Клявлинский'!AF28+'м.р. Похвистневский'!AF28+'г.о. Похвистнево'!AF28</f>
        <v>0</v>
      </c>
      <c r="AG28" s="9">
        <f>'м.р. Исаклинский'!AG28+'м.р. Камышлинский'!AG28+'м.р. Клявлинский'!AG28+'м.р. Похвистневский'!AG28+'г.о. Похвистнево'!AG28</f>
        <v>0</v>
      </c>
      <c r="AH28" s="9">
        <f>'м.р. Исаклинский'!AH28+'м.р. Камышлинский'!AH28+'м.р. Клявлинский'!AH28+'м.р. Похвистневский'!AH28+'г.о. Похвистнево'!AH28</f>
        <v>0</v>
      </c>
      <c r="AI28" s="9">
        <f>'м.р. Исаклинский'!AI28+'м.р. Камышлинский'!AI28+'м.р. Клявлинский'!AI28+'м.р. Похвистневский'!AI28+'г.о. Похвистнево'!AI28</f>
        <v>0</v>
      </c>
      <c r="AJ28" s="9">
        <f>'м.р. Исаклинский'!AJ28+'м.р. Камышлинский'!AJ28+'м.р. Клявлинский'!AJ28+'м.р. Похвистневский'!AJ28+'г.о. Похвистнево'!AJ28</f>
        <v>0</v>
      </c>
      <c r="AK28" s="9">
        <f>'м.р. Исаклинский'!AK28+'м.р. Камышлинский'!AK28+'м.р. Клявлинский'!AK28+'м.р. Похвистневский'!AK28+'г.о. Похвистнево'!AK28</f>
        <v>0</v>
      </c>
      <c r="AL28" s="9">
        <f>'м.р. Исаклинский'!AL28+'м.р. Камышлинский'!AL28+'м.р. Клявлинский'!AL28+'м.р. Похвистневский'!AL28+'г.о. Похвистнево'!AL28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Исаклинский'!P30+'м.р. Камышлинский'!P30+'м.р. Клявлинский'!P30+'м.р. Похвистневский'!P30+'г.о. Похвистнево'!P30</f>
        <v>1547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19</v>
      </c>
      <c r="Q22" s="17">
        <v>19</v>
      </c>
      <c r="R22" s="17">
        <v>19</v>
      </c>
      <c r="S22" s="17">
        <v>19</v>
      </c>
      <c r="T22" s="17">
        <v>3</v>
      </c>
      <c r="U22" s="17">
        <v>0</v>
      </c>
      <c r="V22" s="17">
        <v>19</v>
      </c>
      <c r="W22" s="17">
        <v>19</v>
      </c>
      <c r="X22" s="17">
        <v>19</v>
      </c>
      <c r="Y22" s="17">
        <v>19</v>
      </c>
      <c r="Z22" s="17">
        <v>11</v>
      </c>
      <c r="AA22" s="17">
        <v>19</v>
      </c>
      <c r="AB22" s="17">
        <v>13</v>
      </c>
      <c r="AC22" s="17">
        <v>19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12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1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8</v>
      </c>
      <c r="AA23" s="18">
        <v>12</v>
      </c>
      <c r="AB23" s="18">
        <v>9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12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4</v>
      </c>
      <c r="Q24" s="18">
        <v>4</v>
      </c>
      <c r="R24" s="18">
        <v>4</v>
      </c>
      <c r="S24" s="18">
        <v>4</v>
      </c>
      <c r="T24" s="18">
        <v>0</v>
      </c>
      <c r="U24" s="18">
        <v>0</v>
      </c>
      <c r="V24" s="18">
        <v>4</v>
      </c>
      <c r="W24" s="18">
        <v>4</v>
      </c>
      <c r="X24" s="18">
        <v>4</v>
      </c>
      <c r="Y24" s="18">
        <v>4</v>
      </c>
      <c r="Z24" s="18">
        <v>2</v>
      </c>
      <c r="AA24" s="18">
        <v>4</v>
      </c>
      <c r="AB24" s="18">
        <v>2</v>
      </c>
      <c r="AC24" s="18">
        <v>4</v>
      </c>
      <c r="AD24" s="18"/>
      <c r="AE24" s="18"/>
      <c r="AF24" s="18"/>
      <c r="AG24" s="18"/>
      <c r="AH24" s="18"/>
      <c r="AI24" s="18"/>
      <c r="AJ24" s="18"/>
      <c r="AK24" s="18">
        <v>4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7</v>
      </c>
      <c r="Q25" s="18">
        <v>7</v>
      </c>
      <c r="R25" s="18">
        <v>7</v>
      </c>
      <c r="S25" s="18">
        <v>7</v>
      </c>
      <c r="T25" s="18">
        <v>2</v>
      </c>
      <c r="U25" s="18">
        <v>0</v>
      </c>
      <c r="V25" s="18">
        <v>7</v>
      </c>
      <c r="W25" s="18">
        <v>7</v>
      </c>
      <c r="X25" s="18">
        <v>7</v>
      </c>
      <c r="Y25" s="18">
        <v>7</v>
      </c>
      <c r="Z25" s="18">
        <v>3</v>
      </c>
      <c r="AA25" s="18">
        <v>7</v>
      </c>
      <c r="AB25" s="18">
        <v>4</v>
      </c>
      <c r="AC25" s="18">
        <v>7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8">
        <v>1</v>
      </c>
      <c r="R26" s="18">
        <v>1</v>
      </c>
      <c r="S26" s="18">
        <v>1</v>
      </c>
      <c r="T26" s="18">
        <v>0</v>
      </c>
      <c r="U26" s="18">
        <v>0</v>
      </c>
      <c r="V26" s="18">
        <v>1</v>
      </c>
      <c r="W26" s="18">
        <v>1</v>
      </c>
      <c r="X26" s="18">
        <v>1</v>
      </c>
      <c r="Y26" s="18">
        <v>1</v>
      </c>
      <c r="Z26" s="18">
        <v>0</v>
      </c>
      <c r="AA26" s="18">
        <v>1</v>
      </c>
      <c r="AB26" s="18">
        <v>0</v>
      </c>
      <c r="AC26" s="18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241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'г.о. Кинель'!P22+'м.р. Кинельский'!P22</f>
        <v>69</v>
      </c>
      <c r="Q22" s="9">
        <f>'г.о. Кинель'!Q22+'м.р. Кинельский'!Q22</f>
        <v>69</v>
      </c>
      <c r="R22" s="9">
        <f>'г.о. Кинель'!R22+'м.р. Кинельский'!R22</f>
        <v>69</v>
      </c>
      <c r="S22" s="9">
        <f>'г.о. Кинель'!S22+'м.р. Кинельский'!S22</f>
        <v>69</v>
      </c>
      <c r="T22" s="9">
        <f>'г.о. Кинель'!T22+'м.р. Кинельский'!T22</f>
        <v>14</v>
      </c>
      <c r="U22" s="9">
        <f>'г.о. Кинель'!U22+'м.р. Кинельский'!U22</f>
        <v>0</v>
      </c>
      <c r="V22" s="9">
        <f>'г.о. Кинель'!V22+'м.р. Кинельский'!V22</f>
        <v>69</v>
      </c>
      <c r="W22" s="9">
        <f>'г.о. Кинель'!W22+'м.р. Кинельский'!W22</f>
        <v>69</v>
      </c>
      <c r="X22" s="9">
        <f>'г.о. Кинель'!X22+'м.р. Кинельский'!X22</f>
        <v>69</v>
      </c>
      <c r="Y22" s="9">
        <f>'г.о. Кинель'!Y22+'м.р. Кинельский'!Y22</f>
        <v>69</v>
      </c>
      <c r="Z22" s="9">
        <f>'г.о. Кинель'!Z22+'м.р. Кинельский'!Z22</f>
        <v>34</v>
      </c>
      <c r="AA22" s="9">
        <f>'г.о. Кинель'!AA22+'м.р. Кинельский'!AA22</f>
        <v>69</v>
      </c>
      <c r="AB22" s="9">
        <f>'г.о. Кинель'!AB22+'м.р. Кинельский'!AB22</f>
        <v>49</v>
      </c>
      <c r="AC22" s="9">
        <f>'г.о. Кинель'!AC22+'м.р. Кинельский'!AC22</f>
        <v>69</v>
      </c>
      <c r="AD22" s="9">
        <f>'г.о. Кинель'!AD22+'м.р. Кинельский'!AD22</f>
        <v>2</v>
      </c>
      <c r="AE22" s="9">
        <f>'г.о. Кинель'!AE22+'м.р. Кинельский'!AE22</f>
        <v>0</v>
      </c>
      <c r="AF22" s="9">
        <f>'г.о. Кинель'!AF22+'м.р. Кинельский'!AF22</f>
        <v>0</v>
      </c>
      <c r="AG22" s="9">
        <f>'г.о. Кинель'!AG22+'м.р. Кинельский'!AG22</f>
        <v>0</v>
      </c>
      <c r="AH22" s="9">
        <f>'г.о. Кинель'!AH22+'м.р. Кинельский'!AH22</f>
        <v>0</v>
      </c>
      <c r="AI22" s="9">
        <f>'г.о. Кинель'!AI22+'м.р. Кинельский'!AI22</f>
        <v>0</v>
      </c>
      <c r="AJ22" s="9">
        <f>'г.о. Кинель'!AJ22+'м.р. Кинельский'!AJ22</f>
        <v>0</v>
      </c>
      <c r="AK22" s="9">
        <f>'г.о. Кинель'!AK22+'м.р. Кинельский'!AK22</f>
        <v>23</v>
      </c>
      <c r="AL22" s="9">
        <f>'г.о. Кинель'!AL22+'м.р. Кинельский'!AL22</f>
        <v>16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'г.о. Кинель'!P23+'м.р. Кинельский'!P23</f>
        <v>34</v>
      </c>
      <c r="Q23" s="9">
        <f>'г.о. Кинель'!Q23+'м.р. Кинельский'!Q23</f>
        <v>34</v>
      </c>
      <c r="R23" s="9">
        <f>'г.о. Кинель'!R23+'м.р. Кинельский'!R23</f>
        <v>34</v>
      </c>
      <c r="S23" s="9">
        <f>'г.о. Кинель'!S23+'м.р. Кинельский'!S23</f>
        <v>34</v>
      </c>
      <c r="T23" s="9">
        <f>'г.о. Кинель'!T23+'м.р. Кинельский'!T23</f>
        <v>8</v>
      </c>
      <c r="U23" s="9">
        <f>'г.о. Кинель'!U23+'м.р. Кинельский'!U23</f>
        <v>0</v>
      </c>
      <c r="V23" s="9">
        <f>'г.о. Кинель'!V23+'м.р. Кинельский'!V23</f>
        <v>34</v>
      </c>
      <c r="W23" s="9">
        <f>'г.о. Кинель'!W23+'м.р. Кинельский'!W23</f>
        <v>34</v>
      </c>
      <c r="X23" s="9">
        <f>'г.о. Кинель'!X23+'м.р. Кинельский'!X23</f>
        <v>34</v>
      </c>
      <c r="Y23" s="9">
        <f>'г.о. Кинель'!Y23+'м.р. Кинельский'!Y23</f>
        <v>34</v>
      </c>
      <c r="Z23" s="9">
        <f>'г.о. Кинель'!Z23+'м.р. Кинельский'!Z23</f>
        <v>16</v>
      </c>
      <c r="AA23" s="9">
        <f>'г.о. Кинель'!AA23+'м.р. Кинельский'!AA23</f>
        <v>34</v>
      </c>
      <c r="AB23" s="9">
        <f>'г.о. Кинель'!AB23+'м.р. Кинельский'!AB23</f>
        <v>27</v>
      </c>
      <c r="AC23" s="9">
        <f>'г.о. Кинель'!AC23+'м.р. Кинельский'!AC23</f>
        <v>34</v>
      </c>
      <c r="AD23" s="9">
        <f>'г.о. Кинель'!AD23+'м.р. Кинельский'!AD23</f>
        <v>0</v>
      </c>
      <c r="AE23" s="9">
        <f>'г.о. Кинель'!AE23+'м.р. Кинельский'!AE23</f>
        <v>0</v>
      </c>
      <c r="AF23" s="9">
        <f>'г.о. Кинель'!AF23+'м.р. Кинельский'!AF23</f>
        <v>0</v>
      </c>
      <c r="AG23" s="9">
        <f>'г.о. Кинель'!AG23+'м.р. Кинельский'!AG23</f>
        <v>0</v>
      </c>
      <c r="AH23" s="9">
        <f>'г.о. Кинель'!AH23+'м.р. Кинельский'!AH23</f>
        <v>0</v>
      </c>
      <c r="AI23" s="9">
        <f>'г.о. Кинель'!AI23+'м.р. Кинельский'!AI23</f>
        <v>0</v>
      </c>
      <c r="AJ23" s="9">
        <f>'г.о. Кинель'!AJ23+'м.р. Кинельский'!AJ23</f>
        <v>0</v>
      </c>
      <c r="AK23" s="9">
        <f>'г.о. Кинель'!AK23+'м.р. Кинельский'!AK23</f>
        <v>23</v>
      </c>
      <c r="AL23" s="9">
        <f>'г.о. Кинель'!AL23+'м.р. Кинельский'!AL23</f>
        <v>11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'г.о. Кинель'!P24+'м.р. Кинельский'!P24</f>
        <v>0</v>
      </c>
      <c r="Q24" s="9">
        <f>'г.о. Кинель'!Q24+'м.р. Кинельский'!Q24</f>
        <v>0</v>
      </c>
      <c r="R24" s="9">
        <f>'г.о. Кинель'!R24+'м.р. Кинельский'!R24</f>
        <v>0</v>
      </c>
      <c r="S24" s="9">
        <f>'г.о. Кинель'!S24+'м.р. Кинельский'!S24</f>
        <v>0</v>
      </c>
      <c r="T24" s="9">
        <f>'г.о. Кинель'!T24+'м.р. Кинельский'!T24</f>
        <v>0</v>
      </c>
      <c r="U24" s="9">
        <f>'г.о. Кинель'!U24+'м.р. Кинельский'!U24</f>
        <v>0</v>
      </c>
      <c r="V24" s="9">
        <f>'г.о. Кинель'!V24+'м.р. Кинельский'!V24</f>
        <v>0</v>
      </c>
      <c r="W24" s="9">
        <f>'г.о. Кинель'!W24+'м.р. Кинельский'!W24</f>
        <v>0</v>
      </c>
      <c r="X24" s="9">
        <f>'г.о. Кинель'!X24+'м.р. Кинельский'!X24</f>
        <v>0</v>
      </c>
      <c r="Y24" s="9">
        <f>'г.о. Кинель'!Y24+'м.р. Кинельский'!Y24</f>
        <v>0</v>
      </c>
      <c r="Z24" s="9">
        <f>'г.о. Кинель'!Z24+'м.р. Кинельский'!Z24</f>
        <v>0</v>
      </c>
      <c r="AA24" s="9">
        <f>'г.о. Кинель'!AA24+'м.р. Кинельский'!AA24</f>
        <v>0</v>
      </c>
      <c r="AB24" s="9">
        <f>'г.о. Кинель'!AB24+'м.р. Кинельский'!AB24</f>
        <v>0</v>
      </c>
      <c r="AC24" s="9">
        <f>'г.о. Кинель'!AC24+'м.р. Кинельский'!AC24</f>
        <v>0</v>
      </c>
      <c r="AD24" s="9">
        <f>'г.о. Кинель'!AD24+'м.р. Кинельский'!AD24</f>
        <v>0</v>
      </c>
      <c r="AE24" s="9">
        <f>'г.о. Кинель'!AE24+'м.р. Кинельский'!AE24</f>
        <v>0</v>
      </c>
      <c r="AF24" s="9">
        <f>'г.о. Кинель'!AF24+'м.р. Кинельский'!AF24</f>
        <v>0</v>
      </c>
      <c r="AG24" s="9">
        <f>'г.о. Кинель'!AG24+'м.р. Кинельский'!AG24</f>
        <v>0</v>
      </c>
      <c r="AH24" s="9">
        <f>'г.о. Кинель'!AH24+'м.р. Кинельский'!AH24</f>
        <v>0</v>
      </c>
      <c r="AI24" s="9">
        <f>'г.о. Кинель'!AI24+'м.р. Кинельский'!AI24</f>
        <v>0</v>
      </c>
      <c r="AJ24" s="9">
        <f>'г.о. Кинель'!AJ24+'м.р. Кинельский'!AJ24</f>
        <v>0</v>
      </c>
      <c r="AK24" s="9">
        <f>'г.о. Кинель'!AK24+'м.р. Кинельский'!AK24</f>
        <v>0</v>
      </c>
      <c r="AL24" s="9">
        <f>'г.о. Кинель'!AL24+'м.р. Кинельский'!AL24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'г.о. Кинель'!P25+'м.р. Кинельский'!P25</f>
        <v>32</v>
      </c>
      <c r="Q25" s="9">
        <f>'г.о. Кинель'!Q25+'м.р. Кинельский'!Q25</f>
        <v>32</v>
      </c>
      <c r="R25" s="9">
        <f>'г.о. Кинель'!R25+'м.р. Кинельский'!R25</f>
        <v>32</v>
      </c>
      <c r="S25" s="9">
        <f>'г.о. Кинель'!S25+'м.р. Кинельский'!S25</f>
        <v>32</v>
      </c>
      <c r="T25" s="9">
        <f>'г.о. Кинель'!T25+'м.р. Кинельский'!T25</f>
        <v>6</v>
      </c>
      <c r="U25" s="9">
        <f>'г.о. Кинель'!U25+'м.р. Кинельский'!U25</f>
        <v>0</v>
      </c>
      <c r="V25" s="9">
        <f>'г.о. Кинель'!V25+'м.р. Кинельский'!V25</f>
        <v>32</v>
      </c>
      <c r="W25" s="9">
        <f>'г.о. Кинель'!W25+'м.р. Кинельский'!W25</f>
        <v>32</v>
      </c>
      <c r="X25" s="9">
        <f>'г.о. Кинель'!X25+'м.р. Кинельский'!X25</f>
        <v>32</v>
      </c>
      <c r="Y25" s="9">
        <f>'г.о. Кинель'!Y25+'м.р. Кинельский'!Y25</f>
        <v>32</v>
      </c>
      <c r="Z25" s="9">
        <f>'г.о. Кинель'!Z25+'м.р. Кинельский'!Z25</f>
        <v>16</v>
      </c>
      <c r="AA25" s="9">
        <f>'г.о. Кинель'!AA25+'м.р. Кинельский'!AA25</f>
        <v>32</v>
      </c>
      <c r="AB25" s="9">
        <f>'г.о. Кинель'!AB25+'м.р. Кинельский'!AB25</f>
        <v>20</v>
      </c>
      <c r="AC25" s="9">
        <f>'г.о. Кинель'!AC25+'м.р. Кинельский'!AC25</f>
        <v>32</v>
      </c>
      <c r="AD25" s="9">
        <f>'г.о. Кинель'!AD25+'м.р. Кинельский'!AD25</f>
        <v>0</v>
      </c>
      <c r="AE25" s="9">
        <f>'г.о. Кинель'!AE25+'м.р. Кинельский'!AE25</f>
        <v>0</v>
      </c>
      <c r="AF25" s="9">
        <f>'г.о. Кинель'!AF25+'м.р. Кинельский'!AF25</f>
        <v>0</v>
      </c>
      <c r="AG25" s="9">
        <f>'г.о. Кинель'!AG25+'м.р. Кинельский'!AG25</f>
        <v>0</v>
      </c>
      <c r="AH25" s="9">
        <f>'г.о. Кинель'!AH25+'м.р. Кинельский'!AH25</f>
        <v>0</v>
      </c>
      <c r="AI25" s="9">
        <f>'г.о. Кинель'!AI25+'м.р. Кинельский'!AI25</f>
        <v>0</v>
      </c>
      <c r="AJ25" s="9">
        <f>'г.о. Кинель'!AJ25+'м.р. Кинельский'!AJ25</f>
        <v>0</v>
      </c>
      <c r="AK25" s="9">
        <f>'г.о. Кинель'!AK25+'м.р. Кинельский'!AK25</f>
        <v>0</v>
      </c>
      <c r="AL25" s="9">
        <f>'г.о. Кинель'!AL25+'м.р. Кинельский'!AL25</f>
        <v>4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'г.о. Кинель'!P26+'м.р. Кинельский'!P26</f>
        <v>0</v>
      </c>
      <c r="Q26" s="9">
        <f>'г.о. Кинель'!Q26+'м.р. Кинельский'!Q26</f>
        <v>0</v>
      </c>
      <c r="R26" s="9">
        <f>'г.о. Кинель'!R26+'м.р. Кинельский'!R26</f>
        <v>0</v>
      </c>
      <c r="S26" s="9">
        <f>'г.о. Кинель'!S26+'м.р. Кинельский'!S26</f>
        <v>0</v>
      </c>
      <c r="T26" s="9">
        <f>'г.о. Кинель'!T26+'м.р. Кинельский'!T26</f>
        <v>0</v>
      </c>
      <c r="U26" s="9">
        <f>'г.о. Кинель'!U26+'м.р. Кинельский'!U26</f>
        <v>0</v>
      </c>
      <c r="V26" s="9">
        <f>'г.о. Кинель'!V26+'м.р. Кинельский'!V26</f>
        <v>0</v>
      </c>
      <c r="W26" s="9">
        <f>'г.о. Кинель'!W26+'м.р. Кинельский'!W26</f>
        <v>0</v>
      </c>
      <c r="X26" s="9">
        <f>'г.о. Кинель'!X26+'м.р. Кинельский'!X26</f>
        <v>0</v>
      </c>
      <c r="Y26" s="9">
        <f>'г.о. Кинель'!Y26+'м.р. Кинельский'!Y26</f>
        <v>0</v>
      </c>
      <c r="Z26" s="9">
        <f>'г.о. Кинель'!Z26+'м.р. Кинельский'!Z26</f>
        <v>0</v>
      </c>
      <c r="AA26" s="9">
        <f>'г.о. Кинель'!AA26+'м.р. Кинельский'!AA26</f>
        <v>0</v>
      </c>
      <c r="AB26" s="9">
        <f>'г.о. Кинель'!AB26+'м.р. Кинельский'!AB26</f>
        <v>0</v>
      </c>
      <c r="AC26" s="9">
        <f>'г.о. Кинель'!AC26+'м.р. Кинельский'!AC26</f>
        <v>0</v>
      </c>
      <c r="AD26" s="9">
        <f>'г.о. Кинель'!AD26+'м.р. Кинельский'!AD26</f>
        <v>0</v>
      </c>
      <c r="AE26" s="9">
        <f>'г.о. Кинель'!AE26+'м.р. Кинельский'!AE26</f>
        <v>0</v>
      </c>
      <c r="AF26" s="9">
        <f>'г.о. Кинель'!AF26+'м.р. Кинельский'!AF26</f>
        <v>0</v>
      </c>
      <c r="AG26" s="9">
        <f>'г.о. Кинель'!AG26+'м.р. Кинельский'!AG26</f>
        <v>0</v>
      </c>
      <c r="AH26" s="9">
        <f>'г.о. Кинель'!AH26+'м.р. Кинельский'!AH26</f>
        <v>0</v>
      </c>
      <c r="AI26" s="9">
        <f>'г.о. Кинель'!AI26+'м.р. Кинельский'!AI26</f>
        <v>0</v>
      </c>
      <c r="AJ26" s="9">
        <f>'г.о. Кинель'!AJ26+'м.р. Кинельский'!AJ26</f>
        <v>0</v>
      </c>
      <c r="AK26" s="9">
        <f>'г.о. Кинель'!AK26+'м.р. Кинельский'!AK26</f>
        <v>0</v>
      </c>
      <c r="AL26" s="9">
        <f>'г.о. Кинель'!AL26+'м.р. Кинельский'!AL26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'г.о. Кинель'!P27+'м.р. Кинельский'!P27</f>
        <v>3</v>
      </c>
      <c r="Q27" s="9">
        <f>'г.о. Кинель'!Q27+'м.р. Кинельский'!Q27</f>
        <v>3</v>
      </c>
      <c r="R27" s="9">
        <f>'г.о. Кинель'!R27+'м.р. Кинельский'!R27</f>
        <v>3</v>
      </c>
      <c r="S27" s="9">
        <f>'г.о. Кинель'!S27+'м.р. Кинельский'!S27</f>
        <v>3</v>
      </c>
      <c r="T27" s="9">
        <f>'г.о. Кинель'!T27+'м.р. Кинельский'!T27</f>
        <v>0</v>
      </c>
      <c r="U27" s="9">
        <f>'г.о. Кинель'!U27+'м.р. Кинельский'!U27</f>
        <v>0</v>
      </c>
      <c r="V27" s="9">
        <f>'г.о. Кинель'!V27+'м.р. Кинельский'!V27</f>
        <v>3</v>
      </c>
      <c r="W27" s="9">
        <f>'г.о. Кинель'!W27+'м.р. Кинельский'!W27</f>
        <v>3</v>
      </c>
      <c r="X27" s="9">
        <f>'г.о. Кинель'!X27+'м.р. Кинельский'!X27</f>
        <v>3</v>
      </c>
      <c r="Y27" s="9">
        <f>'г.о. Кинель'!Y27+'м.р. Кинельский'!Y27</f>
        <v>3</v>
      </c>
      <c r="Z27" s="9">
        <f>'г.о. Кинель'!Z27+'м.р. Кинельский'!Z27</f>
        <v>2</v>
      </c>
      <c r="AA27" s="9">
        <f>'г.о. Кинель'!AA27+'м.р. Кинельский'!AA27</f>
        <v>3</v>
      </c>
      <c r="AB27" s="9">
        <f>'г.о. Кинель'!AB27+'м.р. Кинельский'!AB27</f>
        <v>2</v>
      </c>
      <c r="AC27" s="9">
        <f>'г.о. Кинель'!AC27+'м.р. Кинельский'!AC27</f>
        <v>3</v>
      </c>
      <c r="AD27" s="9">
        <f>'г.о. Кинель'!AD27+'м.р. Кинельский'!AD27</f>
        <v>2</v>
      </c>
      <c r="AE27" s="9">
        <f>'г.о. Кинель'!AE27+'м.р. Кинельский'!AE27</f>
        <v>0</v>
      </c>
      <c r="AF27" s="9">
        <f>'г.о. Кинель'!AF27+'м.р. Кинельский'!AF27</f>
        <v>0</v>
      </c>
      <c r="AG27" s="9">
        <f>'г.о. Кинель'!AG27+'м.р. Кинельский'!AG27</f>
        <v>0</v>
      </c>
      <c r="AH27" s="9">
        <f>'г.о. Кинель'!AH27+'м.р. Кинельский'!AH27</f>
        <v>0</v>
      </c>
      <c r="AI27" s="9">
        <f>'г.о. Кинель'!AI27+'м.р. Кинельский'!AI27</f>
        <v>0</v>
      </c>
      <c r="AJ27" s="9">
        <f>'г.о. Кинель'!AJ27+'м.р. Кинельский'!AJ27</f>
        <v>0</v>
      </c>
      <c r="AK27" s="9">
        <f>'г.о. Кинель'!AK27+'м.р. Кинельский'!AK27</f>
        <v>0</v>
      </c>
      <c r="AL27" s="9">
        <f>'г.о. Кинель'!AL27+'м.р. Кинельский'!AL27</f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'г.о. Кинель'!P28+'м.р. Кинельский'!P28</f>
        <v>3</v>
      </c>
      <c r="Q28" s="9">
        <f>'г.о. Кинель'!Q28+'м.р. Кинельский'!Q28</f>
        <v>3</v>
      </c>
      <c r="R28" s="9">
        <f>'г.о. Кинель'!R28+'м.р. Кинельский'!R28</f>
        <v>3</v>
      </c>
      <c r="S28" s="9">
        <f>'г.о. Кинель'!S28+'м.р. Кинельский'!S28</f>
        <v>3</v>
      </c>
      <c r="T28" s="9">
        <f>'г.о. Кинель'!T28+'м.р. Кинельский'!T28</f>
        <v>0</v>
      </c>
      <c r="U28" s="9">
        <f>'г.о. Кинель'!U28+'м.р. Кинельский'!U28</f>
        <v>0</v>
      </c>
      <c r="V28" s="9">
        <f>'г.о. Кинель'!V28+'м.р. Кинельский'!V28</f>
        <v>1</v>
      </c>
      <c r="W28" s="9">
        <f>'г.о. Кинель'!W28+'м.р. Кинельский'!W28</f>
        <v>3</v>
      </c>
      <c r="X28" s="9">
        <f>'г.о. Кинель'!X28+'м.р. Кинельский'!X28</f>
        <v>3</v>
      </c>
      <c r="Y28" s="9">
        <f>'г.о. Кинель'!Y28+'м.р. Кинельский'!Y28</f>
        <v>3</v>
      </c>
      <c r="Z28" s="9">
        <f>'г.о. Кинель'!Z28+'м.р. Кинельский'!Z28</f>
        <v>1</v>
      </c>
      <c r="AA28" s="9">
        <f>'г.о. Кинель'!AA28+'м.р. Кинельский'!AA28</f>
        <v>3</v>
      </c>
      <c r="AB28" s="9">
        <f>'г.о. Кинель'!AB28+'м.р. Кинельский'!AB28</f>
        <v>1</v>
      </c>
      <c r="AC28" s="9">
        <f>'г.о. Кинель'!AC28+'м.р. Кинельский'!AC28</f>
        <v>3</v>
      </c>
      <c r="AD28" s="9">
        <f>'г.о. Кинель'!AD28+'м.р. Кинельский'!AD28</f>
        <v>2</v>
      </c>
      <c r="AE28" s="9">
        <f>'г.о. Кинель'!AE28+'м.р. Кинельский'!AE28</f>
        <v>0</v>
      </c>
      <c r="AF28" s="9">
        <f>'г.о. Кинель'!AF28+'м.р. Кинельский'!AF28</f>
        <v>0</v>
      </c>
      <c r="AG28" s="9">
        <f>'г.о. Кинель'!AG28+'м.р. Кинельский'!AG28</f>
        <v>0</v>
      </c>
      <c r="AH28" s="9">
        <f>'г.о. Кинель'!AH28+'м.р. Кинельский'!AH28</f>
        <v>0</v>
      </c>
      <c r="AI28" s="9">
        <f>'г.о. Кинель'!AI28+'м.р. Кинельский'!AI28</f>
        <v>0</v>
      </c>
      <c r="AJ28" s="9">
        <f>'г.о. Кинель'!AJ28+'м.р. Кинельский'!AJ28</f>
        <v>0</v>
      </c>
      <c r="AK28" s="9">
        <f>'г.о. Кинель'!AK28+'м.р. Кинельский'!AK28</f>
        <v>0</v>
      </c>
      <c r="AL28" s="9">
        <f>'г.о. Кинель'!AL28+'м.р. Кинельский'!AL28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'г.о. Кинель'!P30+'м.р. Кинельский'!P30</f>
        <v>905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16</v>
      </c>
      <c r="Q22" s="17">
        <v>16</v>
      </c>
      <c r="R22" s="17">
        <v>16</v>
      </c>
      <c r="S22" s="17">
        <v>16</v>
      </c>
      <c r="T22" s="17">
        <v>7</v>
      </c>
      <c r="U22" s="17">
        <v>0</v>
      </c>
      <c r="V22" s="17">
        <v>16</v>
      </c>
      <c r="W22" s="17">
        <v>16</v>
      </c>
      <c r="X22" s="17">
        <v>16</v>
      </c>
      <c r="Y22" s="17">
        <v>16</v>
      </c>
      <c r="Z22" s="17">
        <v>8</v>
      </c>
      <c r="AA22" s="17">
        <v>16</v>
      </c>
      <c r="AB22" s="17">
        <v>12</v>
      </c>
      <c r="AC22" s="17">
        <v>16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11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11</v>
      </c>
      <c r="Q23" s="18">
        <v>11</v>
      </c>
      <c r="R23" s="18">
        <v>11</v>
      </c>
      <c r="S23" s="18">
        <v>11</v>
      </c>
      <c r="T23" s="18">
        <v>6</v>
      </c>
      <c r="U23" s="18">
        <v>0</v>
      </c>
      <c r="V23" s="18">
        <v>11</v>
      </c>
      <c r="W23" s="18">
        <v>11</v>
      </c>
      <c r="X23" s="18">
        <v>11</v>
      </c>
      <c r="Y23" s="18">
        <v>11</v>
      </c>
      <c r="Z23" s="18">
        <v>5</v>
      </c>
      <c r="AA23" s="18">
        <v>11</v>
      </c>
      <c r="AB23" s="18">
        <v>8</v>
      </c>
      <c r="AC23" s="18">
        <v>11</v>
      </c>
      <c r="AD23" s="18"/>
      <c r="AE23" s="18"/>
      <c r="AF23" s="18"/>
      <c r="AG23" s="18"/>
      <c r="AH23" s="18"/>
      <c r="AI23" s="18"/>
      <c r="AJ23" s="18"/>
      <c r="AK23" s="18">
        <v>11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1</v>
      </c>
      <c r="Q24" s="18">
        <v>1</v>
      </c>
      <c r="R24" s="18">
        <v>1</v>
      </c>
      <c r="S24" s="18">
        <v>1</v>
      </c>
      <c r="T24" s="18">
        <v>0</v>
      </c>
      <c r="U24" s="18">
        <v>0</v>
      </c>
      <c r="V24" s="18">
        <v>1</v>
      </c>
      <c r="W24" s="18">
        <v>1</v>
      </c>
      <c r="X24" s="18">
        <v>1</v>
      </c>
      <c r="Y24" s="18">
        <v>1</v>
      </c>
      <c r="Z24" s="18">
        <v>0</v>
      </c>
      <c r="AA24" s="18">
        <v>1</v>
      </c>
      <c r="AB24" s="18">
        <v>0</v>
      </c>
      <c r="AC24" s="18">
        <v>1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4</v>
      </c>
      <c r="Q25" s="18">
        <v>4</v>
      </c>
      <c r="R25" s="18">
        <v>4</v>
      </c>
      <c r="S25" s="18">
        <v>4</v>
      </c>
      <c r="T25" s="18">
        <v>1</v>
      </c>
      <c r="U25" s="18">
        <v>0</v>
      </c>
      <c r="V25" s="18">
        <v>4</v>
      </c>
      <c r="W25" s="18">
        <v>4</v>
      </c>
      <c r="X25" s="18">
        <v>4</v>
      </c>
      <c r="Y25" s="18">
        <v>4</v>
      </c>
      <c r="Z25" s="18">
        <v>2</v>
      </c>
      <c r="AA25" s="18">
        <v>4</v>
      </c>
      <c r="AB25" s="18">
        <v>3</v>
      </c>
      <c r="AC25" s="18">
        <v>4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8">
        <v>1</v>
      </c>
      <c r="R26" s="18">
        <v>1</v>
      </c>
      <c r="S26" s="18">
        <v>1</v>
      </c>
      <c r="T26" s="18">
        <v>0</v>
      </c>
      <c r="U26" s="18">
        <v>0</v>
      </c>
      <c r="V26" s="18">
        <v>1</v>
      </c>
      <c r="W26" s="18">
        <v>1</v>
      </c>
      <c r="X26" s="18">
        <v>1</v>
      </c>
      <c r="Y26" s="18">
        <v>1</v>
      </c>
      <c r="Z26" s="18">
        <v>1</v>
      </c>
      <c r="AA26" s="18">
        <v>1</v>
      </c>
      <c r="AB26" s="18">
        <v>1</v>
      </c>
      <c r="AC26" s="18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230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26</v>
      </c>
      <c r="Q22" s="17">
        <v>26</v>
      </c>
      <c r="R22" s="17">
        <v>26</v>
      </c>
      <c r="S22" s="17">
        <v>26</v>
      </c>
      <c r="T22" s="17">
        <v>4</v>
      </c>
      <c r="U22" s="17">
        <v>0</v>
      </c>
      <c r="V22" s="17">
        <v>26</v>
      </c>
      <c r="W22" s="17">
        <v>26</v>
      </c>
      <c r="X22" s="17">
        <v>26</v>
      </c>
      <c r="Y22" s="17">
        <v>26</v>
      </c>
      <c r="Z22" s="17">
        <v>7</v>
      </c>
      <c r="AA22" s="17">
        <v>26</v>
      </c>
      <c r="AB22" s="17">
        <v>9</v>
      </c>
      <c r="AC22" s="17">
        <v>26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19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19</v>
      </c>
      <c r="Q23" s="18">
        <v>19</v>
      </c>
      <c r="R23" s="18">
        <v>19</v>
      </c>
      <c r="S23" s="18">
        <v>19</v>
      </c>
      <c r="T23" s="18">
        <v>2</v>
      </c>
      <c r="U23" s="18">
        <v>0</v>
      </c>
      <c r="V23" s="18">
        <v>19</v>
      </c>
      <c r="W23" s="18">
        <v>19</v>
      </c>
      <c r="X23" s="18">
        <v>19</v>
      </c>
      <c r="Y23" s="18">
        <v>19</v>
      </c>
      <c r="Z23" s="18">
        <v>6</v>
      </c>
      <c r="AA23" s="18">
        <v>19</v>
      </c>
      <c r="AB23" s="18">
        <v>5</v>
      </c>
      <c r="AC23" s="18">
        <v>19</v>
      </c>
      <c r="AD23" s="18"/>
      <c r="AE23" s="18"/>
      <c r="AF23" s="18"/>
      <c r="AG23" s="18"/>
      <c r="AH23" s="18"/>
      <c r="AI23" s="18"/>
      <c r="AJ23" s="18"/>
      <c r="AK23" s="18">
        <v>19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2</v>
      </c>
      <c r="Q24" s="18">
        <v>2</v>
      </c>
      <c r="R24" s="18">
        <v>2</v>
      </c>
      <c r="S24" s="18">
        <v>2</v>
      </c>
      <c r="T24" s="18">
        <v>0</v>
      </c>
      <c r="U24" s="18">
        <v>0</v>
      </c>
      <c r="V24" s="18">
        <v>2</v>
      </c>
      <c r="W24" s="18">
        <v>2</v>
      </c>
      <c r="X24" s="18">
        <v>2</v>
      </c>
      <c r="Y24" s="18">
        <v>2</v>
      </c>
      <c r="Z24" s="18">
        <v>0</v>
      </c>
      <c r="AA24" s="18">
        <v>2</v>
      </c>
      <c r="AB24" s="18">
        <v>0</v>
      </c>
      <c r="AC24" s="18">
        <v>2</v>
      </c>
      <c r="AD24" s="18"/>
      <c r="AE24" s="18"/>
      <c r="AF24" s="18"/>
      <c r="AG24" s="18"/>
      <c r="AH24" s="18"/>
      <c r="AI24" s="18"/>
      <c r="AJ24" s="18"/>
      <c r="AK24" s="18">
        <v>2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5</v>
      </c>
      <c r="Q25" s="16">
        <v>5</v>
      </c>
      <c r="R25" s="16">
        <v>5</v>
      </c>
      <c r="S25" s="16">
        <v>5</v>
      </c>
      <c r="T25" s="16">
        <v>2</v>
      </c>
      <c r="U25" s="16">
        <v>0</v>
      </c>
      <c r="V25" s="16">
        <v>5</v>
      </c>
      <c r="W25" s="16">
        <v>5</v>
      </c>
      <c r="X25" s="16">
        <v>5</v>
      </c>
      <c r="Y25" s="16">
        <v>5</v>
      </c>
      <c r="Z25" s="16">
        <v>1</v>
      </c>
      <c r="AA25" s="16">
        <v>5</v>
      </c>
      <c r="AB25" s="16">
        <v>4</v>
      </c>
      <c r="AC25" s="16">
        <v>5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0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255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38</v>
      </c>
      <c r="Q22" s="17">
        <v>38</v>
      </c>
      <c r="R22" s="17">
        <v>38</v>
      </c>
      <c r="S22" s="17">
        <v>38</v>
      </c>
      <c r="T22" s="17">
        <v>4</v>
      </c>
      <c r="U22" s="17">
        <v>0</v>
      </c>
      <c r="V22" s="17">
        <v>38</v>
      </c>
      <c r="W22" s="17">
        <v>38</v>
      </c>
      <c r="X22" s="17">
        <v>38</v>
      </c>
      <c r="Y22" s="17">
        <v>38</v>
      </c>
      <c r="Z22" s="17">
        <v>8</v>
      </c>
      <c r="AA22" s="17">
        <v>38</v>
      </c>
      <c r="AB22" s="17">
        <v>22</v>
      </c>
      <c r="AC22" s="17">
        <v>38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27</v>
      </c>
      <c r="AL22" s="17">
        <f t="shared" si="0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26</v>
      </c>
      <c r="Q23" s="18">
        <v>26</v>
      </c>
      <c r="R23" s="18">
        <v>26</v>
      </c>
      <c r="S23" s="18">
        <v>26</v>
      </c>
      <c r="T23" s="18">
        <v>2</v>
      </c>
      <c r="U23" s="18">
        <v>0</v>
      </c>
      <c r="V23" s="18">
        <v>26</v>
      </c>
      <c r="W23" s="18">
        <v>26</v>
      </c>
      <c r="X23" s="18">
        <v>26</v>
      </c>
      <c r="Y23" s="18">
        <v>26</v>
      </c>
      <c r="Z23" s="18">
        <v>5</v>
      </c>
      <c r="AA23" s="18">
        <v>26</v>
      </c>
      <c r="AB23" s="18">
        <v>19</v>
      </c>
      <c r="AC23" s="18">
        <v>26</v>
      </c>
      <c r="AD23" s="18"/>
      <c r="AE23" s="18"/>
      <c r="AF23" s="18"/>
      <c r="AG23" s="18"/>
      <c r="AH23" s="18"/>
      <c r="AI23" s="18"/>
      <c r="AJ23" s="18"/>
      <c r="AK23" s="18">
        <v>26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9</v>
      </c>
      <c r="Q25" s="16">
        <v>9</v>
      </c>
      <c r="R25" s="16">
        <v>9</v>
      </c>
      <c r="S25" s="16">
        <v>9</v>
      </c>
      <c r="T25" s="16">
        <v>2</v>
      </c>
      <c r="U25" s="16">
        <v>0</v>
      </c>
      <c r="V25" s="16">
        <v>9</v>
      </c>
      <c r="W25" s="16">
        <v>9</v>
      </c>
      <c r="X25" s="16">
        <v>9</v>
      </c>
      <c r="Y25" s="16">
        <v>9</v>
      </c>
      <c r="Z25" s="16">
        <v>2</v>
      </c>
      <c r="AA25" s="16">
        <v>9</v>
      </c>
      <c r="AB25" s="16">
        <v>3</v>
      </c>
      <c r="AC25" s="16">
        <v>9</v>
      </c>
      <c r="AD25" s="18"/>
      <c r="AE25" s="18"/>
      <c r="AF25" s="16"/>
      <c r="AG25" s="16"/>
      <c r="AH25" s="16"/>
      <c r="AI25" s="16"/>
      <c r="AJ25" s="16"/>
      <c r="AK25" s="16">
        <v>1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>
        <v>0</v>
      </c>
      <c r="U26" s="16">
        <v>0</v>
      </c>
      <c r="V26" s="16">
        <v>1</v>
      </c>
      <c r="W26" s="16">
        <v>1</v>
      </c>
      <c r="X26" s="16">
        <v>1</v>
      </c>
      <c r="Y26" s="16">
        <v>1</v>
      </c>
      <c r="Z26" s="16">
        <v>0</v>
      </c>
      <c r="AA26" s="16">
        <v>1</v>
      </c>
      <c r="AB26" s="16">
        <v>0</v>
      </c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>
        <v>0</v>
      </c>
      <c r="U27" s="18">
        <v>0</v>
      </c>
      <c r="V27" s="18">
        <v>3</v>
      </c>
      <c r="W27" s="18">
        <v>3</v>
      </c>
      <c r="X27" s="18">
        <v>3</v>
      </c>
      <c r="Y27" s="18">
        <v>3</v>
      </c>
      <c r="Z27" s="18">
        <v>1</v>
      </c>
      <c r="AA27" s="18">
        <v>3</v>
      </c>
      <c r="AB27" s="18">
        <v>0</v>
      </c>
      <c r="AC27" s="18">
        <v>3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443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T48" sqref="T4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26</v>
      </c>
      <c r="Q22" s="17">
        <v>26</v>
      </c>
      <c r="R22" s="17">
        <v>26</v>
      </c>
      <c r="S22" s="17">
        <v>26</v>
      </c>
      <c r="T22" s="17">
        <v>5</v>
      </c>
      <c r="U22" s="17">
        <v>0</v>
      </c>
      <c r="V22" s="17">
        <v>26</v>
      </c>
      <c r="W22" s="17">
        <v>26</v>
      </c>
      <c r="X22" s="17">
        <v>26</v>
      </c>
      <c r="Y22" s="17">
        <v>26</v>
      </c>
      <c r="Z22" s="17">
        <v>12</v>
      </c>
      <c r="AA22" s="17">
        <v>26</v>
      </c>
      <c r="AB22" s="17">
        <v>18</v>
      </c>
      <c r="AC22" s="17">
        <v>26</v>
      </c>
      <c r="AD22" s="18">
        <v>1</v>
      </c>
      <c r="AE22" s="17">
        <f>AE23+AE25+AE27</f>
        <v>0</v>
      </c>
      <c r="AF22" s="17">
        <f t="shared" ref="AF22:AL22" si="0">AF23+AF25+AF27</f>
        <v>0</v>
      </c>
      <c r="AG22" s="17">
        <f t="shared" si="0"/>
        <v>0</v>
      </c>
      <c r="AH22" s="17">
        <f t="shared" si="0"/>
        <v>0</v>
      </c>
      <c r="AI22" s="17">
        <f t="shared" si="0"/>
        <v>0</v>
      </c>
      <c r="AJ22" s="17">
        <f t="shared" si="0"/>
        <v>0</v>
      </c>
      <c r="AK22" s="17">
        <f t="shared" si="0"/>
        <v>1</v>
      </c>
      <c r="AL22" s="17">
        <f t="shared" si="0"/>
        <v>9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10</v>
      </c>
      <c r="Q23" s="18">
        <v>10</v>
      </c>
      <c r="R23" s="18">
        <v>10</v>
      </c>
      <c r="S23" s="18">
        <v>10</v>
      </c>
      <c r="T23" s="18">
        <v>2</v>
      </c>
      <c r="U23" s="18">
        <v>0</v>
      </c>
      <c r="V23" s="18">
        <v>10</v>
      </c>
      <c r="W23" s="18">
        <v>10</v>
      </c>
      <c r="X23" s="18">
        <v>10</v>
      </c>
      <c r="Y23" s="18">
        <v>10</v>
      </c>
      <c r="Z23" s="18">
        <v>3</v>
      </c>
      <c r="AA23" s="18">
        <v>10</v>
      </c>
      <c r="AB23" s="18">
        <v>9</v>
      </c>
      <c r="AC23" s="18">
        <v>10</v>
      </c>
      <c r="AD23" s="18"/>
      <c r="AE23" s="18"/>
      <c r="AF23" s="18"/>
      <c r="AG23" s="18"/>
      <c r="AH23" s="18"/>
      <c r="AI23" s="18"/>
      <c r="AJ23" s="18"/>
      <c r="AK23" s="18">
        <v>1</v>
      </c>
      <c r="AL23" s="18">
        <v>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14</v>
      </c>
      <c r="Q25" s="16">
        <v>14</v>
      </c>
      <c r="R25" s="16">
        <v>14</v>
      </c>
      <c r="S25" s="18">
        <v>14</v>
      </c>
      <c r="T25" s="16">
        <v>3</v>
      </c>
      <c r="U25" s="16">
        <v>0</v>
      </c>
      <c r="V25" s="16">
        <v>14</v>
      </c>
      <c r="W25" s="16">
        <v>14</v>
      </c>
      <c r="X25" s="16">
        <v>14</v>
      </c>
      <c r="Y25" s="16">
        <v>14</v>
      </c>
      <c r="Z25" s="16">
        <v>7</v>
      </c>
      <c r="AA25" s="16">
        <v>14</v>
      </c>
      <c r="AB25" s="16">
        <v>7</v>
      </c>
      <c r="AC25" s="16">
        <v>14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8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ht="25.5" x14ac:dyDescent="0.2">
      <c r="A30" s="13" t="s">
        <v>34</v>
      </c>
      <c r="O30" s="8">
        <v>8</v>
      </c>
      <c r="P30" s="18">
        <v>378</v>
      </c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R30" sqref="R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Елховский'!P22+'м.р. Кошкинский'!P22+'м.р. Красноярский'!P22</f>
        <v>94</v>
      </c>
      <c r="Q22" s="9">
        <f>'м.р. Елховский'!Q22+'м.р. Кошкинский'!Q22+'м.р. Красноярский'!Q22</f>
        <v>94</v>
      </c>
      <c r="R22" s="9">
        <f>'м.р. Елховский'!R22+'м.р. Кошкинский'!R22+'м.р. Красноярский'!R22</f>
        <v>94</v>
      </c>
      <c r="S22" s="9">
        <f>'м.р. Елховский'!S22+'м.р. Кошкинский'!S22+'м.р. Красноярский'!S22</f>
        <v>94</v>
      </c>
      <c r="T22" s="9">
        <f>'м.р. Елховский'!T22+'м.р. Кошкинский'!T22+'м.р. Красноярский'!T22</f>
        <v>15</v>
      </c>
      <c r="U22" s="9">
        <f>'м.р. Елховский'!U22+'м.р. Кошкинский'!U22+'м.р. Красноярский'!U22</f>
        <v>0</v>
      </c>
      <c r="V22" s="9">
        <f>'м.р. Елховский'!V22+'м.р. Кошкинский'!V22+'м.р. Красноярский'!V22</f>
        <v>94</v>
      </c>
      <c r="W22" s="9">
        <f>'м.р. Елховский'!W22+'м.р. Кошкинский'!W22+'м.р. Красноярский'!W22</f>
        <v>94</v>
      </c>
      <c r="X22" s="9">
        <f>'м.р. Елховский'!X22+'м.р. Кошкинский'!X22+'м.р. Красноярский'!X22</f>
        <v>94</v>
      </c>
      <c r="Y22" s="9">
        <f>'м.р. Елховский'!Y22+'м.р. Кошкинский'!Y22+'м.р. Красноярский'!Y22</f>
        <v>94</v>
      </c>
      <c r="Z22" s="9">
        <f>'м.р. Елховский'!Z22+'м.р. Кошкинский'!Z22+'м.р. Красноярский'!Z22</f>
        <v>33</v>
      </c>
      <c r="AA22" s="9">
        <f>'м.р. Елховский'!AA22+'м.р. Кошкинский'!AA22+'м.р. Красноярский'!AA22</f>
        <v>94</v>
      </c>
      <c r="AB22" s="9">
        <f>'м.р. Елховский'!AB22+'м.р. Кошкинский'!AB22+'м.р. Красноярский'!AB22</f>
        <v>71</v>
      </c>
      <c r="AC22" s="9">
        <f>'м.р. Елховский'!AC22+'м.р. Кошкинский'!AC22+'м.р. Красноярский'!AC22</f>
        <v>94</v>
      </c>
      <c r="AD22" s="9">
        <f>'м.р. Елховский'!AD22+'м.р. Кошкинский'!AD22+'м.р. Красноярский'!AD22</f>
        <v>3</v>
      </c>
      <c r="AE22" s="9">
        <f>'м.р. Елховский'!AE22+'м.р. Кошкинский'!AE22+'м.р. Красноярский'!AE22</f>
        <v>0</v>
      </c>
      <c r="AF22" s="9">
        <f>'м.р. Елховский'!AF22+'м.р. Кошкинский'!AF22+'м.р. Красноярский'!AF22</f>
        <v>0</v>
      </c>
      <c r="AG22" s="9">
        <f>'м.р. Елховский'!AG22+'м.р. Кошкинский'!AG22+'м.р. Красноярский'!AG22</f>
        <v>0</v>
      </c>
      <c r="AH22" s="9">
        <f>'м.р. Елховский'!AH22+'м.р. Кошкинский'!AH22+'м.р. Красноярский'!AH22</f>
        <v>0</v>
      </c>
      <c r="AI22" s="9">
        <f>'м.р. Елховский'!AI22+'м.р. Кошкинский'!AI22+'м.р. Красноярский'!AI22</f>
        <v>0</v>
      </c>
      <c r="AJ22" s="9">
        <f>'м.р. Елховский'!AJ22+'м.р. Кошкинский'!AJ22+'м.р. Красноярский'!AJ22</f>
        <v>0</v>
      </c>
      <c r="AK22" s="9">
        <f>'м.р. Елховский'!AK22+'м.р. Кошкинский'!AK22+'м.р. Красноярский'!AK22</f>
        <v>63</v>
      </c>
      <c r="AL22" s="9">
        <f>'м.р. Елховский'!AL22+'м.р. Кошкинский'!AL22+'м.р. Красноярский'!AL22</f>
        <v>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Елховский'!P23+'м.р. Кошкинский'!P23+'м.р. Красноярский'!P23</f>
        <v>56</v>
      </c>
      <c r="Q23" s="9">
        <f>'м.р. Елховский'!Q23+'м.р. Кошкинский'!Q23+'м.р. Красноярский'!Q23</f>
        <v>56</v>
      </c>
      <c r="R23" s="9">
        <f>'м.р. Елховский'!R23+'м.р. Кошкинский'!R23+'м.р. Красноярский'!R23</f>
        <v>56</v>
      </c>
      <c r="S23" s="9">
        <f>'м.р. Елховский'!S23+'м.р. Кошкинский'!S23+'м.р. Красноярский'!S23</f>
        <v>56</v>
      </c>
      <c r="T23" s="9">
        <f>'м.р. Елховский'!T23+'м.р. Кошкинский'!T23+'м.р. Красноярский'!T23</f>
        <v>11</v>
      </c>
      <c r="U23" s="9">
        <f>'м.р. Елховский'!U23+'м.р. Кошкинский'!U23+'м.р. Красноярский'!U23</f>
        <v>0</v>
      </c>
      <c r="V23" s="9">
        <f>'м.р. Елховский'!V23+'м.р. Кошкинский'!V23+'м.р. Красноярский'!V23</f>
        <v>56</v>
      </c>
      <c r="W23" s="9">
        <f>'м.р. Елховский'!W23+'м.р. Кошкинский'!W23+'м.р. Красноярский'!W23</f>
        <v>56</v>
      </c>
      <c r="X23" s="9">
        <f>'м.р. Елховский'!X23+'м.р. Кошкинский'!X23+'м.р. Красноярский'!X23</f>
        <v>56</v>
      </c>
      <c r="Y23" s="9">
        <f>'м.р. Елховский'!Y23+'м.р. Кошкинский'!Y23+'м.р. Красноярский'!Y23</f>
        <v>56</v>
      </c>
      <c r="Z23" s="9">
        <f>'м.р. Елховский'!Z23+'м.р. Кошкинский'!Z23+'м.р. Красноярский'!Z23</f>
        <v>16</v>
      </c>
      <c r="AA23" s="9">
        <f>'м.р. Елховский'!AA23+'м.р. Кошкинский'!AA23+'м.р. Красноярский'!AA23</f>
        <v>56</v>
      </c>
      <c r="AB23" s="9">
        <f>'м.р. Елховский'!AB23+'м.р. Кошкинский'!AB23+'м.р. Красноярский'!AB23</f>
        <v>44</v>
      </c>
      <c r="AC23" s="9">
        <f>'м.р. Елховский'!AC23+'м.р. Кошкинский'!AC23+'м.р. Красноярский'!AC23</f>
        <v>56</v>
      </c>
      <c r="AD23" s="9">
        <f>'м.р. Елховский'!AD23+'м.р. Кошкинский'!AD23+'м.р. Красноярский'!AD23</f>
        <v>0</v>
      </c>
      <c r="AE23" s="9">
        <f>'м.р. Елховский'!AE23+'м.р. Кошкинский'!AE23+'м.р. Красноярский'!AE23</f>
        <v>0</v>
      </c>
      <c r="AF23" s="9">
        <f>'м.р. Елховский'!AF23+'м.р. Кошкинский'!AF23+'м.р. Красноярский'!AF23</f>
        <v>0</v>
      </c>
      <c r="AG23" s="9">
        <f>'м.р. Елховский'!AG23+'м.р. Кошкинский'!AG23+'м.р. Красноярский'!AG23</f>
        <v>0</v>
      </c>
      <c r="AH23" s="9">
        <f>'м.р. Елховский'!AH23+'м.р. Кошкинский'!AH23+'м.р. Красноярский'!AH23</f>
        <v>0</v>
      </c>
      <c r="AI23" s="9">
        <f>'м.р. Елховский'!AI23+'м.р. Кошкинский'!AI23+'м.р. Красноярский'!AI23</f>
        <v>0</v>
      </c>
      <c r="AJ23" s="9">
        <f>'м.р. Елховский'!AJ23+'м.р. Кошкинский'!AJ23+'м.р. Красноярский'!AJ23</f>
        <v>0</v>
      </c>
      <c r="AK23" s="9">
        <f>'м.р. Елховский'!AK23+'м.р. Кошкинский'!AK23+'м.р. Красноярский'!AK23</f>
        <v>49</v>
      </c>
      <c r="AL23" s="9">
        <f>'м.р. Елховский'!AL23+'м.р. Кошкинский'!AL23+'м.р. Красноярский'!AL23</f>
        <v>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Елховский'!P24+'м.р. Кошкинский'!P24+'м.р. Красноярский'!P24</f>
        <v>0</v>
      </c>
      <c r="Q24" s="9">
        <f>'м.р. Елховский'!Q24+'м.р. Кошкинский'!Q24+'м.р. Красноярский'!Q24</f>
        <v>0</v>
      </c>
      <c r="R24" s="9">
        <f>'м.р. Елховский'!R24+'м.р. Кошкинский'!R24+'м.р. Красноярский'!R24</f>
        <v>0</v>
      </c>
      <c r="S24" s="9">
        <f>'м.р. Елховский'!S24+'м.р. Кошкинский'!S24+'м.р. Красноярский'!S24</f>
        <v>0</v>
      </c>
      <c r="T24" s="9">
        <f>'м.р. Елховский'!T24+'м.р. Кошкинский'!T24+'м.р. Красноярский'!T24</f>
        <v>0</v>
      </c>
      <c r="U24" s="9">
        <f>'м.р. Елховский'!U24+'м.р. Кошкинский'!U24+'м.р. Красноярский'!U24</f>
        <v>0</v>
      </c>
      <c r="V24" s="9">
        <f>'м.р. Елховский'!V24+'м.р. Кошкинский'!V24+'м.р. Красноярский'!V24</f>
        <v>0</v>
      </c>
      <c r="W24" s="9">
        <f>'м.р. Елховский'!W24+'м.р. Кошкинский'!W24+'м.р. Красноярский'!W24</f>
        <v>0</v>
      </c>
      <c r="X24" s="9">
        <f>'м.р. Елховский'!X24+'м.р. Кошкинский'!X24+'м.р. Красноярский'!X24</f>
        <v>0</v>
      </c>
      <c r="Y24" s="9">
        <f>'м.р. Елховский'!Y24+'м.р. Кошкинский'!Y24+'м.р. Красноярский'!Y24</f>
        <v>0</v>
      </c>
      <c r="Z24" s="9">
        <f>'м.р. Елховский'!Z24+'м.р. Кошкинский'!Z24+'м.р. Красноярский'!Z24</f>
        <v>0</v>
      </c>
      <c r="AA24" s="9">
        <f>'м.р. Елховский'!AA24+'м.р. Кошкинский'!AA24+'м.р. Красноярский'!AA24</f>
        <v>0</v>
      </c>
      <c r="AB24" s="9">
        <f>'м.р. Елховский'!AB24+'м.р. Кошкинский'!AB24+'м.р. Красноярский'!AB24</f>
        <v>0</v>
      </c>
      <c r="AC24" s="9">
        <f>'м.р. Елховский'!AC24+'м.р. Кошкинский'!AC24+'м.р. Красноярский'!AC24</f>
        <v>0</v>
      </c>
      <c r="AD24" s="9">
        <f>'м.р. Елховский'!AD24+'м.р. Кошкинский'!AD24+'м.р. Красноярский'!AD24</f>
        <v>0</v>
      </c>
      <c r="AE24" s="9">
        <f>'м.р. Елховский'!AE24+'м.р. Кошкинский'!AE24+'м.р. Красноярский'!AE24</f>
        <v>0</v>
      </c>
      <c r="AF24" s="9">
        <f>'м.р. Елховский'!AF24+'м.р. Кошкинский'!AF24+'м.р. Красноярский'!AF24</f>
        <v>0</v>
      </c>
      <c r="AG24" s="9">
        <f>'м.р. Елховский'!AG24+'м.р. Кошкинский'!AG24+'м.р. Красноярский'!AG24</f>
        <v>0</v>
      </c>
      <c r="AH24" s="9">
        <f>'м.р. Елховский'!AH24+'м.р. Кошкинский'!AH24+'м.р. Красноярский'!AH24</f>
        <v>0</v>
      </c>
      <c r="AI24" s="9">
        <f>'м.р. Елховский'!AI24+'м.р. Кошкинский'!AI24+'м.р. Красноярский'!AI24</f>
        <v>0</v>
      </c>
      <c r="AJ24" s="9">
        <f>'м.р. Елховский'!AJ24+'м.р. Кошкинский'!AJ24+'м.р. Красноярский'!AJ24</f>
        <v>0</v>
      </c>
      <c r="AK24" s="9">
        <f>'м.р. Елховский'!AK24+'м.р. Кошкинский'!AK24+'м.р. Красноярский'!AK24</f>
        <v>0</v>
      </c>
      <c r="AL24" s="9">
        <f>'м.р. Елховский'!AL24+'м.р. Кошкинский'!AL24+'м.р. Красноярский'!AL24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Елховский'!P25+'м.р. Кошкинский'!P25+'м.р. Красноярский'!P25</f>
        <v>33</v>
      </c>
      <c r="Q25" s="9">
        <f>'м.р. Елховский'!Q25+'м.р. Кошкинский'!Q25+'м.р. Красноярский'!Q25</f>
        <v>33</v>
      </c>
      <c r="R25" s="9">
        <f>'м.р. Елховский'!R25+'м.р. Кошкинский'!R25+'м.р. Красноярский'!R25</f>
        <v>33</v>
      </c>
      <c r="S25" s="9">
        <f>'м.р. Елховский'!S25+'м.р. Кошкинский'!S25+'м.р. Красноярский'!S25</f>
        <v>33</v>
      </c>
      <c r="T25" s="9">
        <f>'м.р. Елховский'!T25+'м.р. Кошкинский'!T25+'м.р. Красноярский'!T25</f>
        <v>4</v>
      </c>
      <c r="U25" s="9">
        <f>'м.р. Елховский'!U25+'м.р. Кошкинский'!U25+'м.р. Красноярский'!U25</f>
        <v>0</v>
      </c>
      <c r="V25" s="9">
        <f>'м.р. Елховский'!V25+'м.р. Кошкинский'!V25+'м.р. Красноярский'!V25</f>
        <v>33</v>
      </c>
      <c r="W25" s="9">
        <f>'м.р. Елховский'!W25+'м.р. Кошкинский'!W25+'м.р. Красноярский'!W25</f>
        <v>33</v>
      </c>
      <c r="X25" s="9">
        <f>'м.р. Елховский'!X25+'м.р. Кошкинский'!X25+'м.р. Красноярский'!X25</f>
        <v>33</v>
      </c>
      <c r="Y25" s="9">
        <f>'м.р. Елховский'!Y25+'м.р. Кошкинский'!Y25+'м.р. Красноярский'!Y25</f>
        <v>33</v>
      </c>
      <c r="Z25" s="9">
        <f>'м.р. Елховский'!Z25+'м.р. Кошкинский'!Z25+'м.р. Красноярский'!Z25</f>
        <v>13</v>
      </c>
      <c r="AA25" s="9">
        <f>'м.р. Елховский'!AA25+'м.р. Кошкинский'!AA25+'м.р. Красноярский'!AA25</f>
        <v>33</v>
      </c>
      <c r="AB25" s="9">
        <f>'м.р. Елховский'!AB25+'м.р. Кошкинский'!AB25+'м.р. Красноярский'!AB25</f>
        <v>25</v>
      </c>
      <c r="AC25" s="9">
        <f>'м.р. Елховский'!AC25+'м.р. Кошкинский'!AC25+'м.р. Красноярский'!AC25</f>
        <v>33</v>
      </c>
      <c r="AD25" s="9">
        <f>'м.р. Елховский'!AD25+'м.р. Кошкинский'!AD25+'м.р. Красноярский'!AD25</f>
        <v>0</v>
      </c>
      <c r="AE25" s="9">
        <f>'м.р. Елховский'!AE25+'м.р. Кошкинский'!AE25+'м.р. Красноярский'!AE25</f>
        <v>0</v>
      </c>
      <c r="AF25" s="9">
        <f>'м.р. Елховский'!AF25+'м.р. Кошкинский'!AF25+'м.р. Красноярский'!AF25</f>
        <v>0</v>
      </c>
      <c r="AG25" s="9">
        <f>'м.р. Елховский'!AG25+'м.р. Кошкинский'!AG25+'м.р. Красноярский'!AG25</f>
        <v>0</v>
      </c>
      <c r="AH25" s="9">
        <f>'м.р. Елховский'!AH25+'м.р. Кошкинский'!AH25+'м.р. Красноярский'!AH25</f>
        <v>0</v>
      </c>
      <c r="AI25" s="9">
        <f>'м.р. Елховский'!AI25+'м.р. Кошкинский'!AI25+'м.р. Красноярский'!AI25</f>
        <v>0</v>
      </c>
      <c r="AJ25" s="9">
        <f>'м.р. Елховский'!AJ25+'м.р. Кошкинский'!AJ25+'м.р. Красноярский'!AJ25</f>
        <v>0</v>
      </c>
      <c r="AK25" s="9">
        <f>'м.р. Елховский'!AK25+'м.р. Кошкинский'!AK25+'м.р. Красноярский'!AK25</f>
        <v>11</v>
      </c>
      <c r="AL25" s="9">
        <f>'м.р. Елховский'!AL25+'м.р. Кошкинский'!AL25+'м.р. Красноярский'!AL25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Елховский'!P26+'м.р. Кошкинский'!P26+'м.р. Красноярский'!P26</f>
        <v>4</v>
      </c>
      <c r="Q26" s="9">
        <f>'м.р. Елховский'!Q26+'м.р. Кошкинский'!Q26+'м.р. Красноярский'!Q26</f>
        <v>4</v>
      </c>
      <c r="R26" s="9">
        <f>'м.р. Елховский'!R26+'м.р. Кошкинский'!R26+'м.р. Красноярский'!R26</f>
        <v>4</v>
      </c>
      <c r="S26" s="9">
        <f>'м.р. Елховский'!S26+'м.р. Кошкинский'!S26+'м.р. Красноярский'!S26</f>
        <v>4</v>
      </c>
      <c r="T26" s="9">
        <f>'м.р. Елховский'!T26+'м.р. Кошкинский'!T26+'м.р. Красноярский'!T26</f>
        <v>0</v>
      </c>
      <c r="U26" s="9">
        <f>'м.р. Елховский'!U26+'м.р. Кошкинский'!U26+'м.р. Красноярский'!U26</f>
        <v>0</v>
      </c>
      <c r="V26" s="9">
        <f>'м.р. Елховский'!V26+'м.р. Кошкинский'!V26+'м.р. Красноярский'!V26</f>
        <v>4</v>
      </c>
      <c r="W26" s="9">
        <f>'м.р. Елховский'!W26+'м.р. Кошкинский'!W26+'м.р. Красноярский'!W26</f>
        <v>4</v>
      </c>
      <c r="X26" s="9">
        <f>'м.р. Елховский'!X26+'м.р. Кошкинский'!X26+'м.р. Красноярский'!X26</f>
        <v>4</v>
      </c>
      <c r="Y26" s="9">
        <f>'м.р. Елховский'!Y26+'м.р. Кошкинский'!Y26+'м.р. Красноярский'!Y26</f>
        <v>4</v>
      </c>
      <c r="Z26" s="9">
        <f>'м.р. Елховский'!Z26+'м.р. Кошкинский'!Z26+'м.р. Красноярский'!Z26</f>
        <v>1</v>
      </c>
      <c r="AA26" s="9">
        <f>'м.р. Елховский'!AA26+'м.р. Кошкинский'!AA26+'м.р. Красноярский'!AA26</f>
        <v>4</v>
      </c>
      <c r="AB26" s="9">
        <f>'м.р. Елховский'!AB26+'м.р. Кошкинский'!AB26+'м.р. Красноярский'!AB26</f>
        <v>3</v>
      </c>
      <c r="AC26" s="9">
        <f>'м.р. Елховский'!AC26+'м.р. Кошкинский'!AC26+'м.р. Красноярский'!AC26</f>
        <v>4</v>
      </c>
      <c r="AD26" s="9">
        <f>'м.р. Елховский'!AD26+'м.р. Кошкинский'!AD26+'м.р. Красноярский'!AD26</f>
        <v>0</v>
      </c>
      <c r="AE26" s="9">
        <f>'м.р. Елховский'!AE26+'м.р. Кошкинский'!AE26+'м.р. Красноярский'!AE26</f>
        <v>0</v>
      </c>
      <c r="AF26" s="9">
        <f>'м.р. Елховский'!AF26+'м.р. Кошкинский'!AF26+'м.р. Красноярский'!AF26</f>
        <v>0</v>
      </c>
      <c r="AG26" s="9">
        <f>'м.р. Елховский'!AG26+'м.р. Кошкинский'!AG26+'м.р. Красноярский'!AG26</f>
        <v>0</v>
      </c>
      <c r="AH26" s="9">
        <f>'м.р. Елховский'!AH26+'м.р. Кошкинский'!AH26+'м.р. Красноярский'!AH26</f>
        <v>0</v>
      </c>
      <c r="AI26" s="9">
        <f>'м.р. Елховский'!AI26+'м.р. Кошкинский'!AI26+'м.р. Красноярский'!AI26</f>
        <v>0</v>
      </c>
      <c r="AJ26" s="9">
        <f>'м.р. Елховский'!AJ26+'м.р. Кошкинский'!AJ26+'м.р. Красноярский'!AJ26</f>
        <v>0</v>
      </c>
      <c r="AK26" s="9">
        <f>'м.р. Елховский'!AK26+'м.р. Кошкинский'!AK26+'м.р. Красноярский'!AK26</f>
        <v>0</v>
      </c>
      <c r="AL26" s="9">
        <f>'м.р. Елховский'!AL26+'м.р. Кошкинский'!AL26+'м.р. Красноярский'!AL26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Елховский'!P27+'м.р. Кошкинский'!P27+'м.р. Красноярский'!P27</f>
        <v>5</v>
      </c>
      <c r="Q27" s="9">
        <f>'м.р. Елховский'!Q27+'м.р. Кошкинский'!Q27+'м.р. Красноярский'!Q27</f>
        <v>5</v>
      </c>
      <c r="R27" s="9">
        <f>'м.р. Елховский'!R27+'м.р. Кошкинский'!R27+'м.р. Красноярский'!R27</f>
        <v>5</v>
      </c>
      <c r="S27" s="9">
        <f>'м.р. Елховский'!S27+'м.р. Кошкинский'!S27+'м.р. Красноярский'!S27</f>
        <v>5</v>
      </c>
      <c r="T27" s="9">
        <f>'м.р. Елховский'!T27+'м.р. Кошкинский'!T27+'м.р. Красноярский'!T27</f>
        <v>0</v>
      </c>
      <c r="U27" s="9">
        <f>'м.р. Елховский'!U27+'м.р. Кошкинский'!U27+'м.р. Красноярский'!U27</f>
        <v>0</v>
      </c>
      <c r="V27" s="9">
        <f>'м.р. Елховский'!V27+'м.р. Кошкинский'!V27+'м.р. Красноярский'!V27</f>
        <v>5</v>
      </c>
      <c r="W27" s="9">
        <f>'м.р. Елховский'!W27+'м.р. Кошкинский'!W27+'м.р. Красноярский'!W27</f>
        <v>5</v>
      </c>
      <c r="X27" s="9">
        <f>'м.р. Елховский'!X27+'м.р. Кошкинский'!X27+'м.р. Красноярский'!X27</f>
        <v>5</v>
      </c>
      <c r="Y27" s="9">
        <f>'м.р. Елховский'!Y27+'м.р. Кошкинский'!Y27+'м.р. Красноярский'!Y27</f>
        <v>5</v>
      </c>
      <c r="Z27" s="9">
        <f>'м.р. Елховский'!Z27+'м.р. Кошкинский'!Z27+'м.р. Красноярский'!Z27</f>
        <v>4</v>
      </c>
      <c r="AA27" s="9">
        <f>'м.р. Елховский'!AA27+'м.р. Кошкинский'!AA27+'м.р. Красноярский'!AA27</f>
        <v>5</v>
      </c>
      <c r="AB27" s="9">
        <f>'м.р. Елховский'!AB27+'м.р. Кошкинский'!AB27+'м.р. Красноярский'!AB27</f>
        <v>2</v>
      </c>
      <c r="AC27" s="9">
        <f>'м.р. Елховский'!AC27+'м.р. Кошкинский'!AC27+'м.р. Красноярский'!AC27</f>
        <v>5</v>
      </c>
      <c r="AD27" s="9">
        <f>'м.р. Елховский'!AD27+'м.р. Кошкинский'!AD27+'м.р. Красноярский'!AD27</f>
        <v>3</v>
      </c>
      <c r="AE27" s="9">
        <f>'м.р. Елховский'!AE27+'м.р. Кошкинский'!AE27+'м.р. Красноярский'!AE27</f>
        <v>0</v>
      </c>
      <c r="AF27" s="9">
        <f>'м.р. Елховский'!AF27+'м.р. Кошкинский'!AF27+'м.р. Красноярский'!AF27</f>
        <v>0</v>
      </c>
      <c r="AG27" s="9">
        <f>'м.р. Елховский'!AG27+'м.р. Кошкинский'!AG27+'м.р. Красноярский'!AG27</f>
        <v>0</v>
      </c>
      <c r="AH27" s="9">
        <f>'м.р. Елховский'!AH27+'м.р. Кошкинский'!AH27+'м.р. Красноярский'!AH27</f>
        <v>0</v>
      </c>
      <c r="AI27" s="9">
        <f>'м.р. Елховский'!AI27+'м.р. Кошкинский'!AI27+'м.р. Красноярский'!AI27</f>
        <v>0</v>
      </c>
      <c r="AJ27" s="9">
        <f>'м.р. Елховский'!AJ27+'м.р. Кошкинский'!AJ27+'м.р. Красноярский'!AJ27</f>
        <v>0</v>
      </c>
      <c r="AK27" s="9">
        <f>'м.р. Елховский'!AK27+'м.р. Кошкинский'!AK27+'м.р. Красноярский'!AK27</f>
        <v>3</v>
      </c>
      <c r="AL27" s="9">
        <f>'м.р. Елховский'!AL27+'м.р. Кошкинский'!AL27+'м.р. Красноярский'!AL27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Елховский'!P28+'м.р. Кошкинский'!P28+'м.р. Красноярский'!P28</f>
        <v>2</v>
      </c>
      <c r="Q28" s="9">
        <f>'м.р. Елховский'!Q28+'м.р. Кошкинский'!Q28+'м.р. Красноярский'!Q28</f>
        <v>2</v>
      </c>
      <c r="R28" s="9">
        <f>'м.р. Елховский'!R28+'м.р. Кошкинский'!R28+'м.р. Красноярский'!R28</f>
        <v>2</v>
      </c>
      <c r="S28" s="9">
        <f>'м.р. Елховский'!S28+'м.р. Кошкинский'!S28+'м.р. Красноярский'!S28</f>
        <v>2</v>
      </c>
      <c r="T28" s="9">
        <f>'м.р. Елховский'!T28+'м.р. Кошкинский'!T28+'м.р. Красноярский'!T28</f>
        <v>0</v>
      </c>
      <c r="U28" s="9">
        <f>'м.р. Елховский'!U28+'м.р. Кошкинский'!U28+'м.р. Красноярский'!U28</f>
        <v>0</v>
      </c>
      <c r="V28" s="9">
        <f>'м.р. Елховский'!V28+'м.р. Кошкинский'!V28+'м.р. Красноярский'!V28</f>
        <v>2</v>
      </c>
      <c r="W28" s="9">
        <f>'м.р. Елховский'!W28+'м.р. Кошкинский'!W28+'м.р. Красноярский'!W28</f>
        <v>2</v>
      </c>
      <c r="X28" s="9">
        <f>'м.р. Елховский'!X28+'м.р. Кошкинский'!X28+'м.р. Красноярский'!X28</f>
        <v>2</v>
      </c>
      <c r="Y28" s="9">
        <f>'м.р. Елховский'!Y28+'м.р. Кошкинский'!Y28+'м.р. Красноярский'!Y28</f>
        <v>2</v>
      </c>
      <c r="Z28" s="9">
        <f>'м.р. Елховский'!Z28+'м.р. Кошкинский'!Z28+'м.р. Красноярский'!Z28</f>
        <v>0</v>
      </c>
      <c r="AA28" s="9">
        <f>'м.р. Елховский'!AA28+'м.р. Кошкинский'!AA28+'м.р. Красноярский'!AA28</f>
        <v>2</v>
      </c>
      <c r="AB28" s="9">
        <f>'м.р. Елховский'!AB28+'м.р. Кошкинский'!AB28+'м.р. Красноярский'!AB28</f>
        <v>0</v>
      </c>
      <c r="AC28" s="9">
        <f>'м.р. Елховский'!AC28+'м.р. Кошкинский'!AC28+'м.р. Красноярский'!AC28</f>
        <v>2</v>
      </c>
      <c r="AD28" s="9">
        <f>'м.р. Елховский'!AD28+'м.р. Кошкинский'!AD28+'м.р. Красноярский'!AD28</f>
        <v>2</v>
      </c>
      <c r="AE28" s="9">
        <f>'м.р. Елховский'!AE28+'м.р. Кошкинский'!AE28+'м.р. Красноярский'!AE28</f>
        <v>0</v>
      </c>
      <c r="AF28" s="9">
        <f>'м.р. Елховский'!AF28+'м.р. Кошкинский'!AF28+'м.р. Красноярский'!AF28</f>
        <v>0</v>
      </c>
      <c r="AG28" s="9">
        <f>'м.р. Елховский'!AG28+'м.р. Кошкинский'!AG28+'м.р. Красноярский'!AG28</f>
        <v>0</v>
      </c>
      <c r="AH28" s="9">
        <f>'м.р. Елховский'!AH28+'м.р. Кошкинский'!AH28+'м.р. Красноярский'!AH28</f>
        <v>0</v>
      </c>
      <c r="AI28" s="9">
        <f>'м.р. Елховский'!AI28+'м.р. Кошкинский'!AI28+'м.р. Красноярский'!AI28</f>
        <v>0</v>
      </c>
      <c r="AJ28" s="9">
        <f>'м.р. Елховский'!AJ28+'м.р. Кошкинский'!AJ28+'м.р. Красноярский'!AJ28</f>
        <v>0</v>
      </c>
      <c r="AK28" s="9">
        <f>'м.р. Елховский'!AK28+'м.р. Кошкинский'!AK28+'м.р. Красноярский'!AK28</f>
        <v>2</v>
      </c>
      <c r="AL28" s="9">
        <f>'м.р. Елховский'!AL28+'м.р. Кошкинский'!AL28+'м.р. Красноярский'!AL28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Елховский'!P30+'м.р. Кошкинский'!P30+'м.р. Красноярский'!P30</f>
        <v>1965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W46" sqref="W46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3">
        <f t="shared" ref="P22:AC22" si="0">P23+P25+P27</f>
        <v>13</v>
      </c>
      <c r="Q22" s="23">
        <f t="shared" si="0"/>
        <v>13</v>
      </c>
      <c r="R22" s="23">
        <f t="shared" si="0"/>
        <v>13</v>
      </c>
      <c r="S22" s="42">
        <v>13</v>
      </c>
      <c r="T22" s="23">
        <f t="shared" si="0"/>
        <v>2</v>
      </c>
      <c r="U22" s="23">
        <f t="shared" si="0"/>
        <v>0</v>
      </c>
      <c r="V22" s="23">
        <f t="shared" si="0"/>
        <v>13</v>
      </c>
      <c r="W22" s="23">
        <f t="shared" si="0"/>
        <v>13</v>
      </c>
      <c r="X22" s="23">
        <f t="shared" si="0"/>
        <v>13</v>
      </c>
      <c r="Y22" s="23">
        <f t="shared" si="0"/>
        <v>13</v>
      </c>
      <c r="Z22" s="23">
        <f t="shared" si="0"/>
        <v>6</v>
      </c>
      <c r="AA22" s="23">
        <f t="shared" si="0"/>
        <v>13</v>
      </c>
      <c r="AB22" s="23">
        <f t="shared" si="0"/>
        <v>13</v>
      </c>
      <c r="AC22" s="23">
        <f t="shared" si="0"/>
        <v>13</v>
      </c>
      <c r="AD22" s="24">
        <v>1</v>
      </c>
      <c r="AE22" s="23">
        <f t="shared" ref="AE22:AL22" si="1">AE23+AE25+AE27</f>
        <v>0</v>
      </c>
      <c r="AF22" s="23">
        <f t="shared" si="1"/>
        <v>0</v>
      </c>
      <c r="AG22" s="23">
        <f t="shared" si="1"/>
        <v>0</v>
      </c>
      <c r="AH22" s="23">
        <f t="shared" si="1"/>
        <v>0</v>
      </c>
      <c r="AI22" s="23">
        <f t="shared" si="1"/>
        <v>0</v>
      </c>
      <c r="AJ22" s="23">
        <f t="shared" si="1"/>
        <v>0</v>
      </c>
      <c r="AK22" s="23">
        <f t="shared" si="1"/>
        <v>10</v>
      </c>
      <c r="AL22" s="23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4">
        <v>9</v>
      </c>
      <c r="Q23" s="24">
        <v>9</v>
      </c>
      <c r="R23" s="24">
        <v>9</v>
      </c>
      <c r="S23" s="43">
        <v>9</v>
      </c>
      <c r="T23" s="24">
        <v>2</v>
      </c>
      <c r="U23" s="24"/>
      <c r="V23" s="24">
        <v>9</v>
      </c>
      <c r="W23" s="24">
        <v>9</v>
      </c>
      <c r="X23" s="24">
        <v>9</v>
      </c>
      <c r="Y23" s="24">
        <v>9</v>
      </c>
      <c r="Z23" s="24">
        <v>4</v>
      </c>
      <c r="AA23" s="24">
        <v>9</v>
      </c>
      <c r="AB23" s="24">
        <v>9</v>
      </c>
      <c r="AC23" s="24">
        <v>9</v>
      </c>
      <c r="AD23" s="24"/>
      <c r="AE23" s="24"/>
      <c r="AF23" s="24"/>
      <c r="AG23" s="24"/>
      <c r="AH23" s="24"/>
      <c r="AI23" s="24"/>
      <c r="AJ23" s="24"/>
      <c r="AK23" s="24">
        <v>9</v>
      </c>
      <c r="AL23" s="24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/>
      <c r="Q24" s="24"/>
      <c r="R24" s="24"/>
      <c r="S24" s="43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24">
        <v>3</v>
      </c>
      <c r="Q25" s="24">
        <v>3</v>
      </c>
      <c r="R25" s="24">
        <v>3</v>
      </c>
      <c r="S25" s="43">
        <v>3</v>
      </c>
      <c r="T25" s="25"/>
      <c r="U25" s="25"/>
      <c r="V25" s="24">
        <v>3</v>
      </c>
      <c r="W25" s="24">
        <v>3</v>
      </c>
      <c r="X25" s="24">
        <v>3</v>
      </c>
      <c r="Y25" s="24">
        <v>3</v>
      </c>
      <c r="Z25" s="25">
        <v>1</v>
      </c>
      <c r="AA25" s="24">
        <v>3</v>
      </c>
      <c r="AB25" s="24">
        <v>3</v>
      </c>
      <c r="AC25" s="24">
        <v>3</v>
      </c>
      <c r="AD25" s="24"/>
      <c r="AE25" s="24"/>
      <c r="AF25" s="25"/>
      <c r="AG25" s="25"/>
      <c r="AH25" s="25"/>
      <c r="AI25" s="25"/>
      <c r="AJ25" s="25"/>
      <c r="AK25" s="25"/>
      <c r="AL25" s="2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24">
        <v>1</v>
      </c>
      <c r="Q26" s="24">
        <v>1</v>
      </c>
      <c r="R26" s="24">
        <v>1</v>
      </c>
      <c r="S26" s="43">
        <v>1</v>
      </c>
      <c r="T26" s="25"/>
      <c r="U26" s="25"/>
      <c r="V26" s="24">
        <v>1</v>
      </c>
      <c r="W26" s="24">
        <v>1</v>
      </c>
      <c r="X26" s="24">
        <v>1</v>
      </c>
      <c r="Y26" s="24">
        <v>1</v>
      </c>
      <c r="Z26" s="25">
        <v>0</v>
      </c>
      <c r="AA26" s="24">
        <v>1</v>
      </c>
      <c r="AB26" s="24">
        <v>1</v>
      </c>
      <c r="AC26" s="24">
        <v>1</v>
      </c>
      <c r="AD26" s="24"/>
      <c r="AE26" s="24"/>
      <c r="AF26" s="25"/>
      <c r="AG26" s="25"/>
      <c r="AH26" s="25"/>
      <c r="AI26" s="25"/>
      <c r="AJ26" s="25"/>
      <c r="AK26" s="25"/>
      <c r="AL26" s="25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24">
        <v>1</v>
      </c>
      <c r="Q27" s="24">
        <v>1</v>
      </c>
      <c r="R27" s="24">
        <v>1</v>
      </c>
      <c r="S27" s="43">
        <v>1</v>
      </c>
      <c r="T27" s="24"/>
      <c r="U27" s="24"/>
      <c r="V27" s="24">
        <v>1</v>
      </c>
      <c r="W27" s="24">
        <v>1</v>
      </c>
      <c r="X27" s="24">
        <v>1</v>
      </c>
      <c r="Y27" s="24">
        <v>1</v>
      </c>
      <c r="Z27" s="24">
        <v>1</v>
      </c>
      <c r="AA27" s="24">
        <v>1</v>
      </c>
      <c r="AB27" s="24">
        <v>1</v>
      </c>
      <c r="AC27" s="24">
        <v>1</v>
      </c>
      <c r="AD27" s="24">
        <f>IF(COUNTBLANK(P27:AC27)&lt;13, 1, 0)</f>
        <v>1</v>
      </c>
      <c r="AE27" s="24"/>
      <c r="AF27" s="24"/>
      <c r="AG27" s="24"/>
      <c r="AH27" s="24"/>
      <c r="AI27" s="24"/>
      <c r="AJ27" s="24"/>
      <c r="AK27" s="24">
        <v>1</v>
      </c>
      <c r="AL27" s="24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/>
      <c r="Q28" s="24"/>
      <c r="R28" s="24"/>
      <c r="S28" s="43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>
        <f>IF(COUNTBLANK(P28:AC28)&lt;13, 1, 0)</f>
        <v>0</v>
      </c>
      <c r="AE28" s="24"/>
      <c r="AF28" s="24"/>
      <c r="AG28" s="24"/>
      <c r="AH28" s="24"/>
      <c r="AI28" s="24"/>
      <c r="AJ28" s="24"/>
      <c r="AK28" s="24"/>
      <c r="AL28" s="24"/>
    </row>
    <row r="29" spans="1:38" x14ac:dyDescent="0.2"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ht="25.5" x14ac:dyDescent="0.2">
      <c r="A30" s="13" t="s">
        <v>34</v>
      </c>
      <c r="O30" s="8">
        <v>8</v>
      </c>
      <c r="P30" s="24">
        <v>389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S22" sqref="S22:S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3">
        <f t="shared" ref="P22:AC22" si="0">P23+P25+P27</f>
        <v>29</v>
      </c>
      <c r="Q22" s="23">
        <f t="shared" si="0"/>
        <v>29</v>
      </c>
      <c r="R22" s="23">
        <f t="shared" si="0"/>
        <v>29</v>
      </c>
      <c r="S22" s="42">
        <f t="shared" si="0"/>
        <v>29</v>
      </c>
      <c r="T22" s="23">
        <f t="shared" si="0"/>
        <v>5</v>
      </c>
      <c r="U22" s="23">
        <f t="shared" si="0"/>
        <v>0</v>
      </c>
      <c r="V22" s="23">
        <f t="shared" si="0"/>
        <v>29</v>
      </c>
      <c r="W22" s="23">
        <f t="shared" si="0"/>
        <v>29</v>
      </c>
      <c r="X22" s="23">
        <f t="shared" si="0"/>
        <v>29</v>
      </c>
      <c r="Y22" s="23">
        <f t="shared" si="0"/>
        <v>29</v>
      </c>
      <c r="Z22" s="23">
        <f t="shared" si="0"/>
        <v>11</v>
      </c>
      <c r="AA22" s="23">
        <f t="shared" si="0"/>
        <v>29</v>
      </c>
      <c r="AB22" s="23">
        <f t="shared" si="0"/>
        <v>15</v>
      </c>
      <c r="AC22" s="23">
        <f t="shared" si="0"/>
        <v>29</v>
      </c>
      <c r="AD22" s="24">
        <v>1</v>
      </c>
      <c r="AE22" s="23">
        <f t="shared" ref="AE22:AL22" si="1">AE23+AE25+AE27</f>
        <v>0</v>
      </c>
      <c r="AF22" s="23">
        <f t="shared" si="1"/>
        <v>0</v>
      </c>
      <c r="AG22" s="23">
        <f t="shared" si="1"/>
        <v>0</v>
      </c>
      <c r="AH22" s="23">
        <f t="shared" si="1"/>
        <v>0</v>
      </c>
      <c r="AI22" s="23">
        <f t="shared" si="1"/>
        <v>0</v>
      </c>
      <c r="AJ22" s="23">
        <f t="shared" si="1"/>
        <v>0</v>
      </c>
      <c r="AK22" s="23">
        <f t="shared" si="1"/>
        <v>22</v>
      </c>
      <c r="AL22" s="23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4">
        <v>20</v>
      </c>
      <c r="Q23" s="24">
        <v>20</v>
      </c>
      <c r="R23" s="24">
        <v>20</v>
      </c>
      <c r="S23" s="43">
        <v>20</v>
      </c>
      <c r="T23" s="24">
        <v>3</v>
      </c>
      <c r="U23" s="24">
        <v>0</v>
      </c>
      <c r="V23" s="24">
        <v>20</v>
      </c>
      <c r="W23" s="24">
        <v>20</v>
      </c>
      <c r="X23" s="24">
        <v>20</v>
      </c>
      <c r="Y23" s="24">
        <v>20</v>
      </c>
      <c r="Z23" s="24">
        <v>7</v>
      </c>
      <c r="AA23" s="24">
        <v>20</v>
      </c>
      <c r="AB23" s="24">
        <v>10</v>
      </c>
      <c r="AC23" s="24">
        <v>20</v>
      </c>
      <c r="AD23" s="24"/>
      <c r="AE23" s="24"/>
      <c r="AF23" s="24"/>
      <c r="AG23" s="24"/>
      <c r="AH23" s="24"/>
      <c r="AI23" s="24"/>
      <c r="AJ23" s="24"/>
      <c r="AK23" s="24">
        <v>19</v>
      </c>
      <c r="AL23" s="24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>
        <v>0</v>
      </c>
      <c r="Q24" s="24">
        <v>0</v>
      </c>
      <c r="R24" s="24">
        <v>0</v>
      </c>
      <c r="S24" s="43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/>
      <c r="AE24" s="24"/>
      <c r="AF24" s="24"/>
      <c r="AG24" s="24"/>
      <c r="AH24" s="24"/>
      <c r="AI24" s="24"/>
      <c r="AJ24" s="24"/>
      <c r="AK24" s="24">
        <v>0</v>
      </c>
      <c r="AL24" s="24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24">
        <v>8</v>
      </c>
      <c r="Q25" s="24">
        <v>8</v>
      </c>
      <c r="R25" s="24">
        <v>8</v>
      </c>
      <c r="S25" s="43">
        <v>8</v>
      </c>
      <c r="T25" s="25">
        <v>2</v>
      </c>
      <c r="U25" s="25">
        <v>0</v>
      </c>
      <c r="V25" s="24">
        <v>8</v>
      </c>
      <c r="W25" s="24">
        <v>8</v>
      </c>
      <c r="X25" s="24">
        <v>8</v>
      </c>
      <c r="Y25" s="24">
        <v>8</v>
      </c>
      <c r="Z25" s="25">
        <v>3</v>
      </c>
      <c r="AA25" s="24">
        <v>8</v>
      </c>
      <c r="AB25" s="25">
        <v>5</v>
      </c>
      <c r="AC25" s="24">
        <v>8</v>
      </c>
      <c r="AD25" s="24"/>
      <c r="AE25" s="24"/>
      <c r="AF25" s="25"/>
      <c r="AG25" s="25"/>
      <c r="AH25" s="25"/>
      <c r="AI25" s="25"/>
      <c r="AJ25" s="25"/>
      <c r="AK25" s="25">
        <v>3</v>
      </c>
      <c r="AL25" s="25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24">
        <v>1</v>
      </c>
      <c r="Q26" s="24">
        <v>1</v>
      </c>
      <c r="R26" s="24">
        <v>1</v>
      </c>
      <c r="S26" s="43">
        <v>1</v>
      </c>
      <c r="T26" s="25">
        <v>0</v>
      </c>
      <c r="U26" s="25">
        <v>0</v>
      </c>
      <c r="V26" s="24">
        <v>1</v>
      </c>
      <c r="W26" s="24">
        <v>1</v>
      </c>
      <c r="X26" s="24">
        <v>1</v>
      </c>
      <c r="Y26" s="24">
        <v>1</v>
      </c>
      <c r="Z26" s="25">
        <v>0</v>
      </c>
      <c r="AA26" s="24">
        <v>1</v>
      </c>
      <c r="AB26" s="25">
        <v>0</v>
      </c>
      <c r="AC26" s="24">
        <v>1</v>
      </c>
      <c r="AD26" s="24"/>
      <c r="AE26" s="24"/>
      <c r="AF26" s="25"/>
      <c r="AG26" s="25"/>
      <c r="AH26" s="25"/>
      <c r="AI26" s="25"/>
      <c r="AJ26" s="25"/>
      <c r="AK26" s="24">
        <v>0</v>
      </c>
      <c r="AL26" s="25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24">
        <v>1</v>
      </c>
      <c r="Q27" s="24">
        <v>1</v>
      </c>
      <c r="R27" s="24">
        <v>1</v>
      </c>
      <c r="S27" s="43">
        <v>1</v>
      </c>
      <c r="T27" s="24">
        <v>0</v>
      </c>
      <c r="U27" s="24">
        <v>0</v>
      </c>
      <c r="V27" s="24">
        <v>1</v>
      </c>
      <c r="W27" s="24">
        <v>1</v>
      </c>
      <c r="X27" s="24">
        <v>1</v>
      </c>
      <c r="Y27" s="24">
        <v>1</v>
      </c>
      <c r="Z27" s="24">
        <v>1</v>
      </c>
      <c r="AA27" s="24">
        <v>1</v>
      </c>
      <c r="AB27" s="24">
        <v>0</v>
      </c>
      <c r="AC27" s="24">
        <v>1</v>
      </c>
      <c r="AD27" s="24">
        <f>IF(COUNTBLANK(P27:AC27)&lt;13, 1, 0)</f>
        <v>1</v>
      </c>
      <c r="AE27" s="24"/>
      <c r="AF27" s="24"/>
      <c r="AG27" s="24"/>
      <c r="AH27" s="24"/>
      <c r="AI27" s="24"/>
      <c r="AJ27" s="24"/>
      <c r="AK27" s="24">
        <v>0</v>
      </c>
      <c r="AL27" s="24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>
        <v>0</v>
      </c>
      <c r="Q28" s="24">
        <v>0</v>
      </c>
      <c r="R28" s="24">
        <v>0</v>
      </c>
      <c r="S28" s="43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f>IF(COUNTBLANK(P28:AC28)&lt;13, 1, 0)</f>
        <v>1</v>
      </c>
      <c r="AE28" s="24"/>
      <c r="AF28" s="24"/>
      <c r="AG28" s="24"/>
      <c r="AH28" s="24"/>
      <c r="AI28" s="24"/>
      <c r="AJ28" s="24"/>
      <c r="AK28" s="24">
        <v>0</v>
      </c>
      <c r="AL28" s="24"/>
    </row>
    <row r="29" spans="1:38" x14ac:dyDescent="0.2"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ht="25.5" x14ac:dyDescent="0.2">
      <c r="A30" s="13" t="s">
        <v>34</v>
      </c>
      <c r="O30" s="8">
        <v>8</v>
      </c>
      <c r="P30" s="24">
        <v>607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7:AL27 P26:AL26 AE22:AL25 Q28:AL28 Q27:AC27 P22:AC25 P27:P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5 AD27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V41" sqref="V41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23">
        <f t="shared" ref="P22:AC22" si="0">P23+P25+P27</f>
        <v>52</v>
      </c>
      <c r="Q22" s="23">
        <f t="shared" si="0"/>
        <v>52</v>
      </c>
      <c r="R22" s="23">
        <f t="shared" si="0"/>
        <v>52</v>
      </c>
      <c r="S22" s="42">
        <f t="shared" si="0"/>
        <v>52</v>
      </c>
      <c r="T22" s="23">
        <f t="shared" si="0"/>
        <v>8</v>
      </c>
      <c r="U22" s="23">
        <f t="shared" si="0"/>
        <v>0</v>
      </c>
      <c r="V22" s="23">
        <f t="shared" si="0"/>
        <v>52</v>
      </c>
      <c r="W22" s="23">
        <f t="shared" si="0"/>
        <v>52</v>
      </c>
      <c r="X22" s="23">
        <f t="shared" si="0"/>
        <v>52</v>
      </c>
      <c r="Y22" s="23">
        <f t="shared" si="0"/>
        <v>52</v>
      </c>
      <c r="Z22" s="23">
        <f t="shared" si="0"/>
        <v>16</v>
      </c>
      <c r="AA22" s="23">
        <f t="shared" si="0"/>
        <v>52</v>
      </c>
      <c r="AB22" s="23">
        <f t="shared" si="0"/>
        <v>43</v>
      </c>
      <c r="AC22" s="23">
        <f t="shared" si="0"/>
        <v>52</v>
      </c>
      <c r="AD22" s="24">
        <v>1</v>
      </c>
      <c r="AE22" s="23">
        <f t="shared" ref="AE22:AL22" si="1">AE23+AE25+AE27</f>
        <v>0</v>
      </c>
      <c r="AF22" s="23">
        <f t="shared" si="1"/>
        <v>0</v>
      </c>
      <c r="AG22" s="23">
        <f t="shared" si="1"/>
        <v>0</v>
      </c>
      <c r="AH22" s="23">
        <f t="shared" si="1"/>
        <v>0</v>
      </c>
      <c r="AI22" s="23">
        <f t="shared" si="1"/>
        <v>0</v>
      </c>
      <c r="AJ22" s="23">
        <f t="shared" si="1"/>
        <v>0</v>
      </c>
      <c r="AK22" s="23">
        <f t="shared" si="1"/>
        <v>31</v>
      </c>
      <c r="AL22" s="23">
        <f t="shared" si="1"/>
        <v>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24">
        <v>27</v>
      </c>
      <c r="Q23" s="24">
        <v>27</v>
      </c>
      <c r="R23" s="24">
        <v>27</v>
      </c>
      <c r="S23" s="43">
        <v>27</v>
      </c>
      <c r="T23" s="24">
        <v>6</v>
      </c>
      <c r="U23" s="24"/>
      <c r="V23" s="24">
        <v>27</v>
      </c>
      <c r="W23" s="24">
        <v>27</v>
      </c>
      <c r="X23" s="24">
        <v>27</v>
      </c>
      <c r="Y23" s="24">
        <v>27</v>
      </c>
      <c r="Z23" s="24">
        <v>5</v>
      </c>
      <c r="AA23" s="24">
        <v>27</v>
      </c>
      <c r="AB23" s="24">
        <v>25</v>
      </c>
      <c r="AC23" s="24">
        <v>27</v>
      </c>
      <c r="AD23" s="24"/>
      <c r="AE23" s="24"/>
      <c r="AF23" s="24"/>
      <c r="AG23" s="24"/>
      <c r="AH23" s="24"/>
      <c r="AI23" s="24"/>
      <c r="AJ23" s="24"/>
      <c r="AK23" s="24">
        <v>21</v>
      </c>
      <c r="AL23" s="24">
        <v>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24">
        <v>0</v>
      </c>
      <c r="Q24" s="24">
        <v>0</v>
      </c>
      <c r="R24" s="24">
        <v>0</v>
      </c>
      <c r="S24" s="43">
        <v>0</v>
      </c>
      <c r="T24" s="24">
        <v>0</v>
      </c>
      <c r="U24" s="24"/>
      <c r="V24" s="24">
        <v>0</v>
      </c>
      <c r="W24" s="24">
        <v>0</v>
      </c>
      <c r="X24" s="24">
        <v>0</v>
      </c>
      <c r="Y24" s="24">
        <v>0</v>
      </c>
      <c r="Z24" s="24"/>
      <c r="AA24" s="24">
        <v>0</v>
      </c>
      <c r="AB24" s="24"/>
      <c r="AC24" s="24">
        <v>0</v>
      </c>
      <c r="AD24" s="24"/>
      <c r="AE24" s="24"/>
      <c r="AF24" s="24"/>
      <c r="AG24" s="24"/>
      <c r="AH24" s="24"/>
      <c r="AI24" s="24"/>
      <c r="AJ24" s="24"/>
      <c r="AK24" s="24"/>
      <c r="AL24" s="24"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24">
        <v>22</v>
      </c>
      <c r="Q25" s="25">
        <v>22</v>
      </c>
      <c r="R25" s="25">
        <v>22</v>
      </c>
      <c r="S25" s="44">
        <v>22</v>
      </c>
      <c r="T25" s="25">
        <v>2</v>
      </c>
      <c r="U25" s="25"/>
      <c r="V25" s="25">
        <v>22</v>
      </c>
      <c r="W25" s="25">
        <v>22</v>
      </c>
      <c r="X25" s="25">
        <v>22</v>
      </c>
      <c r="Y25" s="25">
        <v>22</v>
      </c>
      <c r="Z25" s="25">
        <v>9</v>
      </c>
      <c r="AA25" s="25">
        <v>22</v>
      </c>
      <c r="AB25" s="25">
        <v>17</v>
      </c>
      <c r="AC25" s="25">
        <v>22</v>
      </c>
      <c r="AD25" s="24"/>
      <c r="AE25" s="24"/>
      <c r="AF25" s="25"/>
      <c r="AG25" s="25"/>
      <c r="AH25" s="25"/>
      <c r="AI25" s="25"/>
      <c r="AJ25" s="25"/>
      <c r="AK25" s="25">
        <v>8</v>
      </c>
      <c r="AL25" s="24"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24">
        <v>2</v>
      </c>
      <c r="Q26" s="25">
        <v>2</v>
      </c>
      <c r="R26" s="25">
        <v>2</v>
      </c>
      <c r="S26" s="44">
        <v>2</v>
      </c>
      <c r="T26" s="25">
        <v>0</v>
      </c>
      <c r="U26" s="25"/>
      <c r="V26" s="25">
        <v>2</v>
      </c>
      <c r="W26" s="25">
        <v>2</v>
      </c>
      <c r="X26" s="25">
        <v>2</v>
      </c>
      <c r="Y26" s="25">
        <v>2</v>
      </c>
      <c r="Z26" s="25">
        <v>1</v>
      </c>
      <c r="AA26" s="25">
        <v>2</v>
      </c>
      <c r="AB26" s="25">
        <v>2</v>
      </c>
      <c r="AC26" s="25">
        <v>2</v>
      </c>
      <c r="AD26" s="24"/>
      <c r="AE26" s="24"/>
      <c r="AF26" s="25"/>
      <c r="AG26" s="25"/>
      <c r="AH26" s="25"/>
      <c r="AI26" s="25"/>
      <c r="AJ26" s="25"/>
      <c r="AK26" s="25"/>
      <c r="AL26" s="24"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24">
        <v>3</v>
      </c>
      <c r="Q27" s="24">
        <v>3</v>
      </c>
      <c r="R27" s="24">
        <v>3</v>
      </c>
      <c r="S27" s="43">
        <v>3</v>
      </c>
      <c r="T27" s="24">
        <v>0</v>
      </c>
      <c r="U27" s="24"/>
      <c r="V27" s="24">
        <v>3</v>
      </c>
      <c r="W27" s="24">
        <v>3</v>
      </c>
      <c r="X27" s="24">
        <v>3</v>
      </c>
      <c r="Y27" s="24">
        <v>3</v>
      </c>
      <c r="Z27" s="24">
        <v>2</v>
      </c>
      <c r="AA27" s="24">
        <v>3</v>
      </c>
      <c r="AB27" s="24">
        <v>1</v>
      </c>
      <c r="AC27" s="24">
        <v>3</v>
      </c>
      <c r="AD27" s="24">
        <f>IF(COUNTBLANK(P27:AC27)&lt;13, 1, 0)</f>
        <v>1</v>
      </c>
      <c r="AE27" s="24"/>
      <c r="AF27" s="24"/>
      <c r="AG27" s="24"/>
      <c r="AH27" s="24"/>
      <c r="AI27" s="24"/>
      <c r="AJ27" s="24"/>
      <c r="AK27" s="24">
        <v>2</v>
      </c>
      <c r="AL27" s="24"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24">
        <v>2</v>
      </c>
      <c r="Q28" s="24">
        <v>2</v>
      </c>
      <c r="R28" s="24">
        <v>2</v>
      </c>
      <c r="S28" s="43">
        <v>2</v>
      </c>
      <c r="T28" s="24">
        <v>0</v>
      </c>
      <c r="U28" s="24"/>
      <c r="V28" s="24">
        <v>2</v>
      </c>
      <c r="W28" s="24">
        <v>2</v>
      </c>
      <c r="X28" s="24">
        <v>2</v>
      </c>
      <c r="Y28" s="24">
        <v>2</v>
      </c>
      <c r="Z28" s="24"/>
      <c r="AA28" s="24">
        <v>2</v>
      </c>
      <c r="AB28" s="24"/>
      <c r="AC28" s="24">
        <v>2</v>
      </c>
      <c r="AD28" s="24">
        <f>IF(COUNTBLANK(P28:AC28)&lt;13, 1, 0)</f>
        <v>1</v>
      </c>
      <c r="AE28" s="24"/>
      <c r="AF28" s="24"/>
      <c r="AG28" s="24"/>
      <c r="AH28" s="24"/>
      <c r="AI28" s="24"/>
      <c r="AJ28" s="24"/>
      <c r="AK28" s="24">
        <v>2</v>
      </c>
      <c r="AL28" s="24">
        <v>0</v>
      </c>
    </row>
    <row r="29" spans="1:38" x14ac:dyDescent="0.2"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1:38" ht="25.5" x14ac:dyDescent="0.2">
      <c r="A30" s="13" t="s">
        <v>34</v>
      </c>
      <c r="O30" s="8">
        <v>8</v>
      </c>
      <c r="P30" s="24">
        <v>969</v>
      </c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Ставропольский'!P22+'г.о. Жигулевск'!P22</f>
        <v>107</v>
      </c>
      <c r="Q22" s="9">
        <f>'м.р. Ставропольский'!Q22+'г.о. Жигулевск'!Q22</f>
        <v>107</v>
      </c>
      <c r="R22" s="9">
        <f>'м.р. Ставропольский'!R22+'г.о. Жигулевск'!R22</f>
        <v>107</v>
      </c>
      <c r="S22" s="9">
        <f>'м.р. Ставропольский'!S22+'г.о. Жигулевск'!S22</f>
        <v>107</v>
      </c>
      <c r="T22" s="9">
        <f>'м.р. Ставропольский'!T22+'г.о. Жигулевск'!T22</f>
        <v>12</v>
      </c>
      <c r="U22" s="9">
        <f>'м.р. Ставропольский'!U22+'г.о. Жигулевск'!U22</f>
        <v>0</v>
      </c>
      <c r="V22" s="9">
        <f>'м.р. Ставропольский'!V22+'г.о. Жигулевск'!V22</f>
        <v>107</v>
      </c>
      <c r="W22" s="9">
        <f>'м.р. Ставропольский'!W22+'г.о. Жигулевск'!W22</f>
        <v>107</v>
      </c>
      <c r="X22" s="9">
        <f>'м.р. Ставропольский'!X22+'г.о. Жигулевск'!X22</f>
        <v>107</v>
      </c>
      <c r="Y22" s="9">
        <f>'м.р. Ставропольский'!Y22+'г.о. Жигулевск'!Y22</f>
        <v>107</v>
      </c>
      <c r="Z22" s="9">
        <f>'м.р. Ставропольский'!Z22+'г.о. Жигулевск'!Z22</f>
        <v>51</v>
      </c>
      <c r="AA22" s="9">
        <f>'м.р. Ставропольский'!AA22+'г.о. Жигулевск'!AA22</f>
        <v>107</v>
      </c>
      <c r="AB22" s="9">
        <f>'м.р. Ставропольский'!AB22+'г.о. Жигулевск'!AB22</f>
        <v>32</v>
      </c>
      <c r="AC22" s="9">
        <f>'м.р. Ставропольский'!AC22+'г.о. Жигулевск'!AC22</f>
        <v>107</v>
      </c>
      <c r="AD22" s="9">
        <f>'м.р. Ставропольский'!AD22+'г.о. Жигулевск'!AD22</f>
        <v>3</v>
      </c>
      <c r="AE22" s="9">
        <f>'м.р. Ставропольский'!AE22+'г.о. Жигулевск'!AE22</f>
        <v>0</v>
      </c>
      <c r="AF22" s="9">
        <f>'м.р. Ставропольский'!AF22+'г.о. Жигулевск'!AF22</f>
        <v>0</v>
      </c>
      <c r="AG22" s="9">
        <f>'м.р. Ставропольский'!AG22+'г.о. Жигулевск'!AG22</f>
        <v>0</v>
      </c>
      <c r="AH22" s="9">
        <f>'м.р. Ставропольский'!AH22+'г.о. Жигулевск'!AH22</f>
        <v>0</v>
      </c>
      <c r="AI22" s="9">
        <f>'м.р. Ставропольский'!AI22+'г.о. Жигулевск'!AI22</f>
        <v>0</v>
      </c>
      <c r="AJ22" s="9">
        <f>'м.р. Ставропольский'!AJ22+'г.о. Жигулевск'!AJ22</f>
        <v>0</v>
      </c>
      <c r="AK22" s="9">
        <f>'м.р. Ставропольский'!AK22+'г.о. Жигулевск'!AK22</f>
        <v>40</v>
      </c>
      <c r="AL22" s="9">
        <f>'м.р. Ставропольский'!AL22+'г.о. Жигулевск'!AL22</f>
        <v>15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Ставропольский'!P23+'г.о. Жигулевск'!P23</f>
        <v>58</v>
      </c>
      <c r="Q23" s="9">
        <f>'м.р. Ставропольский'!Q23+'г.о. Жигулевск'!Q23</f>
        <v>58</v>
      </c>
      <c r="R23" s="9">
        <f>'м.р. Ставропольский'!R23+'г.о. Жигулевск'!R23</f>
        <v>58</v>
      </c>
      <c r="S23" s="9">
        <f>'м.р. Ставропольский'!S23+'г.о. Жигулевск'!S23</f>
        <v>58</v>
      </c>
      <c r="T23" s="9">
        <f>'м.р. Ставропольский'!T23+'г.о. Жигулевск'!T23</f>
        <v>7</v>
      </c>
      <c r="U23" s="9">
        <f>'м.р. Ставропольский'!U23+'г.о. Жигулевск'!U23</f>
        <v>0</v>
      </c>
      <c r="V23" s="9">
        <f>'м.р. Ставропольский'!V23+'г.о. Жигулевск'!V23</f>
        <v>58</v>
      </c>
      <c r="W23" s="9">
        <f>'м.р. Ставропольский'!W23+'г.о. Жигулевск'!W23</f>
        <v>58</v>
      </c>
      <c r="X23" s="9">
        <f>'м.р. Ставропольский'!X23+'г.о. Жигулевск'!X23</f>
        <v>58</v>
      </c>
      <c r="Y23" s="9">
        <f>'м.р. Ставропольский'!Y23+'г.о. Жигулевск'!Y23</f>
        <v>58</v>
      </c>
      <c r="Z23" s="9">
        <f>'м.р. Ставропольский'!Z23+'г.о. Жигулевск'!Z23</f>
        <v>28</v>
      </c>
      <c r="AA23" s="9">
        <f>'м.р. Ставропольский'!AA23+'г.о. Жигулевск'!AA23</f>
        <v>58</v>
      </c>
      <c r="AB23" s="9">
        <f>'м.р. Ставропольский'!AB23+'г.о. Жигулевск'!AB23</f>
        <v>26</v>
      </c>
      <c r="AC23" s="9">
        <f>'м.р. Ставропольский'!AC23+'г.о. Жигулевск'!AC23</f>
        <v>58</v>
      </c>
      <c r="AD23" s="9">
        <f>'м.р. Ставропольский'!AD23+'г.о. Жигулевск'!AD23</f>
        <v>0</v>
      </c>
      <c r="AE23" s="9">
        <f>'м.р. Ставропольский'!AE23+'г.о. Жигулевск'!AE23</f>
        <v>0</v>
      </c>
      <c r="AF23" s="9">
        <f>'м.р. Ставропольский'!AF23+'г.о. Жигулевск'!AF23</f>
        <v>0</v>
      </c>
      <c r="AG23" s="9">
        <f>'м.р. Ставропольский'!AG23+'г.о. Жигулевск'!AG23</f>
        <v>0</v>
      </c>
      <c r="AH23" s="9">
        <f>'м.р. Ставропольский'!AH23+'г.о. Жигулевск'!AH23</f>
        <v>0</v>
      </c>
      <c r="AI23" s="9">
        <f>'м.р. Ставропольский'!AI23+'г.о. Жигулевск'!AI23</f>
        <v>0</v>
      </c>
      <c r="AJ23" s="9">
        <f>'м.р. Ставропольский'!AJ23+'г.о. Жигулевск'!AJ23</f>
        <v>0</v>
      </c>
      <c r="AK23" s="9">
        <f>'м.р. Ставропольский'!AK23+'г.о. Жигулевск'!AK23</f>
        <v>40</v>
      </c>
      <c r="AL23" s="9">
        <f>'м.р. Ставропольский'!AL23+'г.о. Жигулевск'!AL23</f>
        <v>15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Ставропольский'!P24+'г.о. Жигулевск'!P24</f>
        <v>0</v>
      </c>
      <c r="Q24" s="9">
        <f>'м.р. Ставропольский'!Q24+'г.о. Жигулевск'!Q24</f>
        <v>0</v>
      </c>
      <c r="R24" s="9">
        <f>'м.р. Ставропольский'!R24+'г.о. Жигулевск'!R24</f>
        <v>0</v>
      </c>
      <c r="S24" s="9">
        <f>'м.р. Ставропольский'!S24+'г.о. Жигулевск'!S24</f>
        <v>0</v>
      </c>
      <c r="T24" s="9">
        <f>'м.р. Ставропольский'!T24+'г.о. Жигулевск'!T24</f>
        <v>0</v>
      </c>
      <c r="U24" s="9">
        <f>'м.р. Ставропольский'!U24+'г.о. Жигулевск'!U24</f>
        <v>0</v>
      </c>
      <c r="V24" s="9">
        <f>'м.р. Ставропольский'!V24+'г.о. Жигулевск'!V24</f>
        <v>0</v>
      </c>
      <c r="W24" s="9">
        <f>'м.р. Ставропольский'!W24+'г.о. Жигулевск'!W24</f>
        <v>0</v>
      </c>
      <c r="X24" s="9">
        <f>'м.р. Ставропольский'!X24+'г.о. Жигулевск'!X24</f>
        <v>0</v>
      </c>
      <c r="Y24" s="9">
        <f>'м.р. Ставропольский'!Y24+'г.о. Жигулевск'!Y24</f>
        <v>0</v>
      </c>
      <c r="Z24" s="9">
        <f>'м.р. Ставропольский'!Z24+'г.о. Жигулевск'!Z24</f>
        <v>0</v>
      </c>
      <c r="AA24" s="9">
        <f>'м.р. Ставропольский'!AA24+'г.о. Жигулевск'!AA24</f>
        <v>0</v>
      </c>
      <c r="AB24" s="9">
        <f>'м.р. Ставропольский'!AB24+'г.о. Жигулевск'!AB24</f>
        <v>0</v>
      </c>
      <c r="AC24" s="9">
        <f>'м.р. Ставропольский'!AC24+'г.о. Жигулевск'!AC24</f>
        <v>0</v>
      </c>
      <c r="AD24" s="9">
        <f>'м.р. Ставропольский'!AD24+'г.о. Жигулевск'!AD24</f>
        <v>0</v>
      </c>
      <c r="AE24" s="9">
        <f>'м.р. Ставропольский'!AE24+'г.о. Жигулевск'!AE24</f>
        <v>0</v>
      </c>
      <c r="AF24" s="9">
        <f>'м.р. Ставропольский'!AF24+'г.о. Жигулевск'!AF24</f>
        <v>0</v>
      </c>
      <c r="AG24" s="9">
        <f>'м.р. Ставропольский'!AG24+'г.о. Жигулевск'!AG24</f>
        <v>0</v>
      </c>
      <c r="AH24" s="9">
        <f>'м.р. Ставропольский'!AH24+'г.о. Жигулевск'!AH24</f>
        <v>0</v>
      </c>
      <c r="AI24" s="9">
        <f>'м.р. Ставропольский'!AI24+'г.о. Жигулевск'!AI24</f>
        <v>0</v>
      </c>
      <c r="AJ24" s="9">
        <f>'м.р. Ставропольский'!AJ24+'г.о. Жигулевск'!AJ24</f>
        <v>0</v>
      </c>
      <c r="AK24" s="9">
        <f>'м.р. Ставропольский'!AK24+'г.о. Жигулевск'!AK24</f>
        <v>0</v>
      </c>
      <c r="AL24" s="9">
        <f>'м.р. Ставропольский'!AL24+'г.о. Жигулевск'!AL24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Ставропольский'!P25+'г.о. Жигулевск'!P25</f>
        <v>48</v>
      </c>
      <c r="Q25" s="9">
        <f>'м.р. Ставропольский'!Q25+'г.о. Жигулевск'!Q25</f>
        <v>48</v>
      </c>
      <c r="R25" s="9">
        <f>'м.р. Ставропольский'!R25+'г.о. Жигулевск'!R25</f>
        <v>48</v>
      </c>
      <c r="S25" s="9">
        <f>'м.р. Ставропольский'!S25+'г.о. Жигулевск'!S25</f>
        <v>48</v>
      </c>
      <c r="T25" s="9">
        <f>'м.р. Ставропольский'!T25+'г.о. Жигулевск'!T25</f>
        <v>5</v>
      </c>
      <c r="U25" s="9">
        <f>'м.р. Ставропольский'!U25+'г.о. Жигулевск'!U25</f>
        <v>0</v>
      </c>
      <c r="V25" s="9">
        <f>'м.р. Ставропольский'!V25+'г.о. Жигулевск'!V25</f>
        <v>48</v>
      </c>
      <c r="W25" s="9">
        <f>'м.р. Ставропольский'!W25+'г.о. Жигулевск'!W25</f>
        <v>48</v>
      </c>
      <c r="X25" s="9">
        <f>'м.р. Ставропольский'!X25+'г.о. Жигулевск'!X25</f>
        <v>48</v>
      </c>
      <c r="Y25" s="9">
        <f>'м.р. Ставропольский'!Y25+'г.о. Жигулевск'!Y25</f>
        <v>48</v>
      </c>
      <c r="Z25" s="9">
        <f>'м.р. Ставропольский'!Z25+'г.о. Жигулевск'!Z25</f>
        <v>23</v>
      </c>
      <c r="AA25" s="9">
        <f>'м.р. Ставропольский'!AA25+'г.о. Жигулевск'!AA25</f>
        <v>48</v>
      </c>
      <c r="AB25" s="9">
        <f>'м.р. Ставропольский'!AB25+'г.о. Жигулевск'!AB25</f>
        <v>6</v>
      </c>
      <c r="AC25" s="9">
        <f>'м.р. Ставропольский'!AC25+'г.о. Жигулевск'!AC25</f>
        <v>48</v>
      </c>
      <c r="AD25" s="9">
        <f>'м.р. Ставропольский'!AD25+'г.о. Жигулевск'!AD25</f>
        <v>0</v>
      </c>
      <c r="AE25" s="9">
        <f>'м.р. Ставропольский'!AE25+'г.о. Жигулевск'!AE25</f>
        <v>0</v>
      </c>
      <c r="AF25" s="9">
        <f>'м.р. Ставропольский'!AF25+'г.о. Жигулевск'!AF25</f>
        <v>0</v>
      </c>
      <c r="AG25" s="9">
        <f>'м.р. Ставропольский'!AG25+'г.о. Жигулевск'!AG25</f>
        <v>0</v>
      </c>
      <c r="AH25" s="9">
        <f>'м.р. Ставропольский'!AH25+'г.о. Жигулевск'!AH25</f>
        <v>0</v>
      </c>
      <c r="AI25" s="9">
        <f>'м.р. Ставропольский'!AI25+'г.о. Жигулевск'!AI25</f>
        <v>0</v>
      </c>
      <c r="AJ25" s="9">
        <f>'м.р. Ставропольский'!AJ25+'г.о. Жигулевск'!AJ25</f>
        <v>0</v>
      </c>
      <c r="AK25" s="9">
        <f>'м.р. Ставропольский'!AK25+'г.о. Жигулевск'!AK25</f>
        <v>0</v>
      </c>
      <c r="AL25" s="9">
        <f>'м.р. Ставропольский'!AL25+'г.о. Жигулевск'!AL25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Ставропольский'!P26+'г.о. Жигулевск'!P26</f>
        <v>0</v>
      </c>
      <c r="Q26" s="9">
        <f>'м.р. Ставропольский'!Q26+'г.о. Жигулевск'!Q26</f>
        <v>0</v>
      </c>
      <c r="R26" s="9">
        <f>'м.р. Ставропольский'!R26+'г.о. Жигулевск'!R26</f>
        <v>0</v>
      </c>
      <c r="S26" s="9">
        <f>'м.р. Ставропольский'!S26+'г.о. Жигулевск'!S26</f>
        <v>0</v>
      </c>
      <c r="T26" s="9">
        <f>'м.р. Ставропольский'!T26+'г.о. Жигулевск'!T26</f>
        <v>0</v>
      </c>
      <c r="U26" s="9">
        <f>'м.р. Ставропольский'!U26+'г.о. Жигулевск'!U26</f>
        <v>0</v>
      </c>
      <c r="V26" s="9">
        <f>'м.р. Ставропольский'!V26+'г.о. Жигулевск'!V26</f>
        <v>0</v>
      </c>
      <c r="W26" s="9">
        <f>'м.р. Ставропольский'!W26+'г.о. Жигулевск'!W26</f>
        <v>0</v>
      </c>
      <c r="X26" s="9">
        <f>'м.р. Ставропольский'!X26+'г.о. Жигулевск'!X26</f>
        <v>0</v>
      </c>
      <c r="Y26" s="9">
        <f>'м.р. Ставропольский'!Y26+'г.о. Жигулевск'!Y26</f>
        <v>0</v>
      </c>
      <c r="Z26" s="9">
        <f>'м.р. Ставропольский'!Z26+'г.о. Жигулевск'!Z26</f>
        <v>0</v>
      </c>
      <c r="AA26" s="9">
        <f>'м.р. Ставропольский'!AA26+'г.о. Жигулевск'!AA26</f>
        <v>0</v>
      </c>
      <c r="AB26" s="9">
        <f>'м.р. Ставропольский'!AB26+'г.о. Жигулевск'!AB26</f>
        <v>0</v>
      </c>
      <c r="AC26" s="9">
        <f>'м.р. Ставропольский'!AC26+'г.о. Жигулевск'!AC26</f>
        <v>0</v>
      </c>
      <c r="AD26" s="9">
        <f>'м.р. Ставропольский'!AD26+'г.о. Жигулевск'!AD26</f>
        <v>0</v>
      </c>
      <c r="AE26" s="9">
        <f>'м.р. Ставропольский'!AE26+'г.о. Жигулевск'!AE26</f>
        <v>0</v>
      </c>
      <c r="AF26" s="9">
        <f>'м.р. Ставропольский'!AF26+'г.о. Жигулевск'!AF26</f>
        <v>0</v>
      </c>
      <c r="AG26" s="9">
        <f>'м.р. Ставропольский'!AG26+'г.о. Жигулевск'!AG26</f>
        <v>0</v>
      </c>
      <c r="AH26" s="9">
        <f>'м.р. Ставропольский'!AH26+'г.о. Жигулевск'!AH26</f>
        <v>0</v>
      </c>
      <c r="AI26" s="9">
        <f>'м.р. Ставропольский'!AI26+'г.о. Жигулевск'!AI26</f>
        <v>0</v>
      </c>
      <c r="AJ26" s="9">
        <f>'м.р. Ставропольский'!AJ26+'г.о. Жигулевск'!AJ26</f>
        <v>0</v>
      </c>
      <c r="AK26" s="9">
        <f>'м.р. Ставропольский'!AK26+'г.о. Жигулевск'!AK26</f>
        <v>0</v>
      </c>
      <c r="AL26" s="9">
        <f>'м.р. Ставропольский'!AL26+'г.о. Жигулевск'!AL26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Ставропольский'!P27+'г.о. Жигулевск'!P27</f>
        <v>1</v>
      </c>
      <c r="Q27" s="9">
        <f>'м.р. Ставропольский'!Q27+'г.о. Жигулевск'!Q27</f>
        <v>1</v>
      </c>
      <c r="R27" s="9">
        <f>'м.р. Ставропольский'!R27+'г.о. Жигулевск'!R27</f>
        <v>1</v>
      </c>
      <c r="S27" s="9">
        <f>'м.р. Ставропольский'!S27+'г.о. Жигулевск'!S27</f>
        <v>1</v>
      </c>
      <c r="T27" s="9">
        <f>'м.р. Ставропольский'!T27+'г.о. Жигулевск'!T27</f>
        <v>0</v>
      </c>
      <c r="U27" s="9">
        <f>'м.р. Ставропольский'!U27+'г.о. Жигулевск'!U27</f>
        <v>0</v>
      </c>
      <c r="V27" s="9">
        <f>'м.р. Ставропольский'!V27+'г.о. Жигулевск'!V27</f>
        <v>1</v>
      </c>
      <c r="W27" s="9">
        <f>'м.р. Ставропольский'!W27+'г.о. Жигулевск'!W27</f>
        <v>1</v>
      </c>
      <c r="X27" s="9">
        <f>'м.р. Ставропольский'!X27+'г.о. Жигулевск'!X27</f>
        <v>1</v>
      </c>
      <c r="Y27" s="9">
        <f>'м.р. Ставропольский'!Y27+'г.о. Жигулевск'!Y27</f>
        <v>1</v>
      </c>
      <c r="Z27" s="9">
        <f>'м.р. Ставропольский'!Z27+'г.о. Жигулевск'!Z27</f>
        <v>0</v>
      </c>
      <c r="AA27" s="9">
        <f>'м.р. Ставропольский'!AA27+'г.о. Жигулевск'!AA27</f>
        <v>1</v>
      </c>
      <c r="AB27" s="9">
        <f>'м.р. Ставропольский'!AB27+'г.о. Жигулевск'!AB27</f>
        <v>0</v>
      </c>
      <c r="AC27" s="9">
        <f>'м.р. Ставропольский'!AC27+'г.о. Жигулевск'!AC27</f>
        <v>1</v>
      </c>
      <c r="AD27" s="9">
        <f>'м.р. Ставропольский'!AD27+'г.о. Жигулевск'!AD27</f>
        <v>1</v>
      </c>
      <c r="AE27" s="9">
        <f>'м.р. Ставропольский'!AE27+'г.о. Жигулевск'!AE27</f>
        <v>0</v>
      </c>
      <c r="AF27" s="9">
        <f>'м.р. Ставропольский'!AF27+'г.о. Жигулевск'!AF27</f>
        <v>0</v>
      </c>
      <c r="AG27" s="9">
        <f>'м.р. Ставропольский'!AG27+'г.о. Жигулевск'!AG27</f>
        <v>0</v>
      </c>
      <c r="AH27" s="9">
        <f>'м.р. Ставропольский'!AH27+'г.о. Жигулевск'!AH27</f>
        <v>0</v>
      </c>
      <c r="AI27" s="9">
        <f>'м.р. Ставропольский'!AI27+'г.о. Жигулевск'!AI27</f>
        <v>0</v>
      </c>
      <c r="AJ27" s="9">
        <f>'м.р. Ставропольский'!AJ27+'г.о. Жигулевск'!AJ27</f>
        <v>0</v>
      </c>
      <c r="AK27" s="9">
        <f>'м.р. Ставропольский'!AK27+'г.о. Жигулевск'!AK27</f>
        <v>0</v>
      </c>
      <c r="AL27" s="9">
        <f>'м.р. Ставропольский'!AL27+'г.о. Жигулевск'!AL27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Ставропольский'!P28+'г.о. Жигулевск'!P28</f>
        <v>0</v>
      </c>
      <c r="Q28" s="9">
        <f>'м.р. Ставропольский'!Q28+'г.о. Жигулевск'!Q28</f>
        <v>0</v>
      </c>
      <c r="R28" s="9">
        <f>'м.р. Ставропольский'!R28+'г.о. Жигулевск'!R28</f>
        <v>0</v>
      </c>
      <c r="S28" s="9">
        <f>'м.р. Ставропольский'!S28+'г.о. Жигулевск'!S28</f>
        <v>0</v>
      </c>
      <c r="T28" s="9">
        <f>'м.р. Ставропольский'!T28+'г.о. Жигулевск'!T28</f>
        <v>0</v>
      </c>
      <c r="U28" s="9">
        <f>'м.р. Ставропольский'!U28+'г.о. Жигулевск'!U28</f>
        <v>0</v>
      </c>
      <c r="V28" s="9">
        <f>'м.р. Ставропольский'!V28+'г.о. Жигулевск'!V28</f>
        <v>0</v>
      </c>
      <c r="W28" s="9">
        <f>'м.р. Ставропольский'!W28+'г.о. Жигулевск'!W28</f>
        <v>0</v>
      </c>
      <c r="X28" s="9">
        <f>'м.р. Ставропольский'!X28+'г.о. Жигулевск'!X28</f>
        <v>0</v>
      </c>
      <c r="Y28" s="9">
        <f>'м.р. Ставропольский'!Y28+'г.о. Жигулевск'!Y28</f>
        <v>0</v>
      </c>
      <c r="Z28" s="9">
        <f>'м.р. Ставропольский'!Z28+'г.о. Жигулевск'!Z28</f>
        <v>0</v>
      </c>
      <c r="AA28" s="9">
        <f>'м.р. Ставропольский'!AA28+'г.о. Жигулевск'!AA28</f>
        <v>0</v>
      </c>
      <c r="AB28" s="9">
        <f>'м.р. Ставропольский'!AB28+'г.о. Жигулевск'!AB28</f>
        <v>0</v>
      </c>
      <c r="AC28" s="9">
        <f>'м.р. Ставропольский'!AC28+'г.о. Жигулевск'!AC28</f>
        <v>0</v>
      </c>
      <c r="AD28" s="9">
        <f>'м.р. Ставропольский'!AD28+'г.о. Жигулевск'!AD28</f>
        <v>0</v>
      </c>
      <c r="AE28" s="9">
        <f>'м.р. Ставропольский'!AE28+'г.о. Жигулевск'!AE28</f>
        <v>0</v>
      </c>
      <c r="AF28" s="9">
        <f>'м.р. Ставропольский'!AF28+'г.о. Жигулевск'!AF28</f>
        <v>0</v>
      </c>
      <c r="AG28" s="9">
        <f>'м.р. Ставропольский'!AG28+'г.о. Жигулевск'!AG28</f>
        <v>0</v>
      </c>
      <c r="AH28" s="9">
        <f>'м.р. Ставропольский'!AH28+'г.о. Жигулевск'!AH28</f>
        <v>0</v>
      </c>
      <c r="AI28" s="9">
        <f>'м.р. Ставропольский'!AI28+'г.о. Жигулевск'!AI28</f>
        <v>0</v>
      </c>
      <c r="AJ28" s="9">
        <f>'м.р. Ставропольский'!AJ28+'г.о. Жигулевск'!AJ28</f>
        <v>0</v>
      </c>
      <c r="AK28" s="9">
        <f>'м.р. Ставропольский'!AK28+'г.о. Жигулевск'!AK28</f>
        <v>0</v>
      </c>
      <c r="AL28" s="9">
        <f>'м.р. Ставропольский'!AL28+'г.о. Жигулевск'!AL28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Ставропольский'!P30+'г.о. Жигулевск'!P30</f>
        <v>1590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3"/>
  <sheetViews>
    <sheetView showGridLines="0" topLeftCell="A15" zoomScale="80" zoomScaleNormal="80" workbookViewId="0">
      <selection activeCell="V40" sqref="V4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70</v>
      </c>
      <c r="Q22" s="17">
        <v>70</v>
      </c>
      <c r="R22" s="17">
        <v>70</v>
      </c>
      <c r="S22" s="17">
        <v>70</v>
      </c>
      <c r="T22" s="17">
        <v>5</v>
      </c>
      <c r="U22" s="17"/>
      <c r="V22" s="17">
        <v>70</v>
      </c>
      <c r="W22" s="17">
        <v>70</v>
      </c>
      <c r="X22" s="17">
        <v>70</v>
      </c>
      <c r="Y22" s="17">
        <v>70</v>
      </c>
      <c r="Z22" s="17">
        <v>20</v>
      </c>
      <c r="AA22" s="17">
        <v>70</v>
      </c>
      <c r="AB22" s="17">
        <v>16</v>
      </c>
      <c r="AC22" s="17">
        <v>70</v>
      </c>
      <c r="AD22" s="18">
        <v>2</v>
      </c>
      <c r="AE22" s="17"/>
      <c r="AF22" s="17"/>
      <c r="AG22" s="17"/>
      <c r="AH22" s="17"/>
      <c r="AI22" s="17"/>
      <c r="AJ22" s="17"/>
      <c r="AK22" s="17">
        <v>36</v>
      </c>
      <c r="AL22" s="17"/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38</v>
      </c>
      <c r="Q23" s="18">
        <v>38</v>
      </c>
      <c r="R23" s="18">
        <v>38</v>
      </c>
      <c r="S23" s="18">
        <v>38</v>
      </c>
      <c r="T23" s="18">
        <v>2</v>
      </c>
      <c r="U23" s="18"/>
      <c r="V23" s="18">
        <v>38</v>
      </c>
      <c r="W23" s="18">
        <v>38</v>
      </c>
      <c r="X23" s="18">
        <v>38</v>
      </c>
      <c r="Y23" s="18">
        <v>38</v>
      </c>
      <c r="Z23" s="18">
        <v>9</v>
      </c>
      <c r="AA23" s="18">
        <v>38</v>
      </c>
      <c r="AB23" s="18">
        <v>12</v>
      </c>
      <c r="AC23" s="18">
        <v>38</v>
      </c>
      <c r="AD23" s="18"/>
      <c r="AE23" s="18"/>
      <c r="AF23" s="18"/>
      <c r="AG23" s="18"/>
      <c r="AH23" s="18"/>
      <c r="AI23" s="18"/>
      <c r="AJ23" s="18"/>
      <c r="AK23" s="18">
        <v>36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32</v>
      </c>
      <c r="Q25" s="16">
        <v>32</v>
      </c>
      <c r="R25" s="16">
        <v>32</v>
      </c>
      <c r="S25" s="16">
        <v>32</v>
      </c>
      <c r="T25" s="16">
        <v>3</v>
      </c>
      <c r="U25" s="16"/>
      <c r="V25" s="16">
        <v>32</v>
      </c>
      <c r="W25" s="16">
        <v>32</v>
      </c>
      <c r="X25" s="16">
        <v>32</v>
      </c>
      <c r="Y25" s="16">
        <v>32</v>
      </c>
      <c r="Z25" s="16">
        <v>11</v>
      </c>
      <c r="AA25" s="16">
        <v>32</v>
      </c>
      <c r="AB25" s="16">
        <v>4</v>
      </c>
      <c r="AC25" s="16">
        <v>32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spans="1:38" ht="25.5" x14ac:dyDescent="0.2">
      <c r="A30" s="13" t="s">
        <v>34</v>
      </c>
      <c r="O30" s="8">
        <v>8</v>
      </c>
      <c r="P30" s="18">
        <v>811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6:38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28</v>
      </c>
      <c r="Q22" s="17">
        <f t="shared" ref="Q22:AC22" si="0">Q23+Q25+Q27</f>
        <v>28</v>
      </c>
      <c r="R22" s="17">
        <f t="shared" si="0"/>
        <v>28</v>
      </c>
      <c r="S22" s="17">
        <f t="shared" si="0"/>
        <v>28</v>
      </c>
      <c r="T22" s="17">
        <f>T23+T25+T27</f>
        <v>5</v>
      </c>
      <c r="U22" s="17">
        <f t="shared" si="0"/>
        <v>0</v>
      </c>
      <c r="V22" s="17">
        <f t="shared" si="0"/>
        <v>28</v>
      </c>
      <c r="W22" s="17">
        <f t="shared" si="0"/>
        <v>28</v>
      </c>
      <c r="X22" s="17">
        <f t="shared" si="0"/>
        <v>28</v>
      </c>
      <c r="Y22" s="17">
        <f t="shared" si="0"/>
        <v>28</v>
      </c>
      <c r="Z22" s="17">
        <f t="shared" si="0"/>
        <v>19</v>
      </c>
      <c r="AA22" s="17">
        <f t="shared" si="0"/>
        <v>28</v>
      </c>
      <c r="AB22" s="17">
        <f t="shared" si="0"/>
        <v>13</v>
      </c>
      <c r="AC22" s="17">
        <f t="shared" si="0"/>
        <v>28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16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11</v>
      </c>
      <c r="Q23" s="18">
        <v>11</v>
      </c>
      <c r="R23" s="18">
        <v>11</v>
      </c>
      <c r="S23" s="18">
        <v>11</v>
      </c>
      <c r="T23" s="18">
        <v>3</v>
      </c>
      <c r="U23" s="18"/>
      <c r="V23" s="18">
        <v>11</v>
      </c>
      <c r="W23" s="18">
        <v>11</v>
      </c>
      <c r="X23" s="18">
        <v>11</v>
      </c>
      <c r="Y23" s="18">
        <v>11</v>
      </c>
      <c r="Z23" s="18">
        <v>8</v>
      </c>
      <c r="AA23" s="18">
        <v>11</v>
      </c>
      <c r="AB23" s="18">
        <v>6</v>
      </c>
      <c r="AC23" s="18">
        <v>11</v>
      </c>
      <c r="AD23" s="18"/>
      <c r="AE23" s="18"/>
      <c r="AF23" s="18"/>
      <c r="AG23" s="18"/>
      <c r="AH23" s="18"/>
      <c r="AI23" s="18"/>
      <c r="AJ23" s="18"/>
      <c r="AK23" s="18"/>
      <c r="AL23" s="18">
        <v>11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15</v>
      </c>
      <c r="Q25" s="16">
        <v>15</v>
      </c>
      <c r="R25" s="16">
        <v>15</v>
      </c>
      <c r="S25" s="16">
        <v>15</v>
      </c>
      <c r="T25" s="16">
        <v>2</v>
      </c>
      <c r="U25" s="16"/>
      <c r="V25" s="16">
        <v>15</v>
      </c>
      <c r="W25" s="16">
        <v>15</v>
      </c>
      <c r="X25" s="16">
        <v>15</v>
      </c>
      <c r="Y25" s="16">
        <v>15</v>
      </c>
      <c r="Z25" s="16">
        <v>10</v>
      </c>
      <c r="AA25" s="16">
        <v>15</v>
      </c>
      <c r="AB25" s="16">
        <v>6</v>
      </c>
      <c r="AC25" s="16">
        <v>15</v>
      </c>
      <c r="AD25" s="18"/>
      <c r="AE25" s="18"/>
      <c r="AF25" s="16"/>
      <c r="AG25" s="16"/>
      <c r="AH25" s="16"/>
      <c r="AI25" s="16"/>
      <c r="AJ25" s="16"/>
      <c r="AK25" s="16"/>
      <c r="AL25" s="16">
        <v>4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>
        <v>1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>
        <v>1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/>
      <c r="U28" s="18"/>
      <c r="V28" s="18"/>
      <c r="W28" s="18">
        <v>1</v>
      </c>
      <c r="X28" s="18">
        <v>1</v>
      </c>
      <c r="Y28" s="18">
        <v>1</v>
      </c>
      <c r="Z28" s="18"/>
      <c r="AA28" s="18">
        <v>1</v>
      </c>
      <c r="AB28" s="18"/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</row>
    <row r="30" spans="1:38" ht="25.5" x14ac:dyDescent="0.2">
      <c r="A30" s="13" t="s">
        <v>34</v>
      </c>
      <c r="O30" s="8">
        <v>8</v>
      </c>
      <c r="P30" s="18">
        <v>441</v>
      </c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37</v>
      </c>
      <c r="Q22" s="17">
        <f t="shared" ref="Q22:AC22" si="0">Q23+Q25+Q27</f>
        <v>37</v>
      </c>
      <c r="R22" s="17">
        <f t="shared" si="0"/>
        <v>37</v>
      </c>
      <c r="S22" s="17">
        <f t="shared" si="0"/>
        <v>37</v>
      </c>
      <c r="T22" s="17">
        <f>T23+T25+T27</f>
        <v>7</v>
      </c>
      <c r="U22" s="17">
        <f t="shared" si="0"/>
        <v>0</v>
      </c>
      <c r="V22" s="17">
        <f t="shared" si="0"/>
        <v>37</v>
      </c>
      <c r="W22" s="17">
        <f t="shared" si="0"/>
        <v>37</v>
      </c>
      <c r="X22" s="17">
        <f t="shared" si="0"/>
        <v>37</v>
      </c>
      <c r="Y22" s="17">
        <f t="shared" si="0"/>
        <v>37</v>
      </c>
      <c r="Z22" s="17">
        <f t="shared" si="0"/>
        <v>31</v>
      </c>
      <c r="AA22" s="17">
        <f t="shared" si="0"/>
        <v>37</v>
      </c>
      <c r="AB22" s="17">
        <f t="shared" si="0"/>
        <v>16</v>
      </c>
      <c r="AC22" s="17">
        <f t="shared" si="0"/>
        <v>37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4</v>
      </c>
      <c r="AL22" s="17">
        <f t="shared" si="1"/>
        <v>15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20</v>
      </c>
      <c r="Q23" s="18">
        <v>20</v>
      </c>
      <c r="R23" s="18">
        <v>20</v>
      </c>
      <c r="S23" s="18">
        <v>20</v>
      </c>
      <c r="T23" s="18">
        <v>5</v>
      </c>
      <c r="U23" s="18">
        <v>0</v>
      </c>
      <c r="V23" s="18">
        <v>20</v>
      </c>
      <c r="W23" s="18">
        <v>20</v>
      </c>
      <c r="X23" s="18">
        <v>20</v>
      </c>
      <c r="Y23" s="18">
        <v>20</v>
      </c>
      <c r="Z23" s="18">
        <v>19</v>
      </c>
      <c r="AA23" s="18">
        <v>20</v>
      </c>
      <c r="AB23" s="18">
        <v>14</v>
      </c>
      <c r="AC23" s="18">
        <v>20</v>
      </c>
      <c r="AD23" s="18"/>
      <c r="AE23" s="18"/>
      <c r="AF23" s="18"/>
      <c r="AG23" s="18"/>
      <c r="AH23" s="18"/>
      <c r="AI23" s="18"/>
      <c r="AJ23" s="18"/>
      <c r="AK23" s="18">
        <v>4</v>
      </c>
      <c r="AL23" s="18">
        <v>15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16</v>
      </c>
      <c r="Q25" s="16">
        <v>16</v>
      </c>
      <c r="R25" s="16">
        <v>16</v>
      </c>
      <c r="S25" s="16">
        <v>16</v>
      </c>
      <c r="T25" s="16">
        <v>2</v>
      </c>
      <c r="U25" s="16">
        <v>0</v>
      </c>
      <c r="V25" s="16">
        <v>16</v>
      </c>
      <c r="W25" s="16">
        <v>16</v>
      </c>
      <c r="X25" s="16">
        <v>16</v>
      </c>
      <c r="Y25" s="16">
        <v>16</v>
      </c>
      <c r="Z25" s="16">
        <v>12</v>
      </c>
      <c r="AA25" s="16">
        <v>16</v>
      </c>
      <c r="AB25" s="16">
        <v>2</v>
      </c>
      <c r="AC25" s="16">
        <v>16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0</v>
      </c>
      <c r="AA27" s="18">
        <v>1</v>
      </c>
      <c r="AB27" s="18">
        <v>0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spans="1:38" ht="25.5" x14ac:dyDescent="0.2">
      <c r="A30" s="13" t="s">
        <v>34</v>
      </c>
      <c r="O30" s="8">
        <v>8</v>
      </c>
      <c r="P30" s="18">
        <v>779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V37" sqref="V3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Алексеевский'!P22+'м.р. Борский'!P22+'м.р. Нефтегорский'!P22</f>
        <v>65</v>
      </c>
      <c r="Q22" s="9">
        <f>'м.р. Алексеевский'!Q22+'м.р. Борский'!Q22+'м.р. Нефтегорский'!Q22</f>
        <v>65</v>
      </c>
      <c r="R22" s="17">
        <f>'м.р. Алексеевский'!R22+'м.р. Борский'!R22+'м.р. Нефтегорский'!R22</f>
        <v>65</v>
      </c>
      <c r="S22" s="17">
        <f>'м.р. Алексеевский'!S22+'м.р. Борский'!S22+'м.р. Нефтегорский'!S22</f>
        <v>65</v>
      </c>
      <c r="T22" s="9">
        <f>'м.р. Алексеевский'!T22+'м.р. Борский'!T22+'м.р. Нефтегорский'!T22</f>
        <v>27</v>
      </c>
      <c r="U22" s="9">
        <f>'м.р. Алексеевский'!U22+'м.р. Борский'!U22+'м.р. Нефтегорский'!U22</f>
        <v>0</v>
      </c>
      <c r="V22" s="9">
        <f>'м.р. Алексеевский'!V22+'м.р. Борский'!V22+'м.р. Нефтегорский'!V22</f>
        <v>64</v>
      </c>
      <c r="W22" s="9">
        <f>'м.р. Алексеевский'!W22+'м.р. Борский'!W22+'м.р. Нефтегорский'!W22</f>
        <v>65</v>
      </c>
      <c r="X22" s="9">
        <f>'м.р. Алексеевский'!X22+'м.р. Борский'!X22+'м.р. Нефтегорский'!X22</f>
        <v>65</v>
      </c>
      <c r="Y22" s="9">
        <f>'м.р. Алексеевский'!Y22+'м.р. Борский'!Y22+'м.р. Нефтегорский'!Y22</f>
        <v>65</v>
      </c>
      <c r="Z22" s="9">
        <f>'м.р. Алексеевский'!Z22+'м.р. Борский'!Z22+'м.р. Нефтегорский'!Z22</f>
        <v>15</v>
      </c>
      <c r="AA22" s="9">
        <f>'м.р. Алексеевский'!AA22+'м.р. Борский'!AA22+'м.р. Нефтегорский'!AA22</f>
        <v>65</v>
      </c>
      <c r="AB22" s="9">
        <f>'м.р. Алексеевский'!AB22+'м.р. Борский'!AB22+'м.р. Нефтегорский'!AB22</f>
        <v>24</v>
      </c>
      <c r="AC22" s="9">
        <f>'м.р. Алексеевский'!AC22+'м.р. Борский'!AC22+'м.р. Нефтегорский'!AC22</f>
        <v>65</v>
      </c>
      <c r="AD22" s="9">
        <f>'м.р. Алексеевский'!AD22+'м.р. Борский'!AD22+'м.р. Нефтегорский'!AD22</f>
        <v>3</v>
      </c>
      <c r="AE22" s="9">
        <f>'м.р. Алексеевский'!AE22+'м.р. Борский'!AE22+'м.р. Нефтегорский'!AE22</f>
        <v>0</v>
      </c>
      <c r="AF22" s="9">
        <f>'м.р. Алексеевский'!AF22+'м.р. Борский'!AF22+'м.р. Нефтегорский'!AF22</f>
        <v>0</v>
      </c>
      <c r="AG22" s="9">
        <f>'м.р. Алексеевский'!AG22+'м.р. Борский'!AG22+'м.р. Нефтегорский'!AG22</f>
        <v>0</v>
      </c>
      <c r="AH22" s="9">
        <f>'м.р. Алексеевский'!AH22+'м.р. Борский'!AH22+'м.р. Нефтегорский'!AH22</f>
        <v>0</v>
      </c>
      <c r="AI22" s="9">
        <f>'м.р. Алексеевский'!AI22+'м.р. Борский'!AI22+'м.р. Нефтегорский'!AI22</f>
        <v>0</v>
      </c>
      <c r="AJ22" s="9">
        <f>'м.р. Алексеевский'!AJ22+'м.р. Борский'!AJ22+'м.р. Нефтегорский'!AJ22</f>
        <v>0</v>
      </c>
      <c r="AK22" s="9">
        <f>'м.р. Алексеевский'!AK22+'м.р. Борский'!AK22+'м.р. Нефтегорский'!AK22</f>
        <v>29</v>
      </c>
      <c r="AL22" s="9">
        <f>'м.р. Алексеевский'!AL22+'м.р. Борский'!AL22+'м.р. Нефтегорский'!AL22</f>
        <v>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Алексеевский'!P23+'м.р. Борский'!P23+'м.р. Нефтегорский'!P23</f>
        <v>34</v>
      </c>
      <c r="Q23" s="9">
        <f>'м.р. Алексеевский'!Q23+'м.р. Борский'!Q23+'м.р. Нефтегорский'!Q23</f>
        <v>34</v>
      </c>
      <c r="R23" s="9">
        <f>'м.р. Алексеевский'!R23+'м.р. Борский'!R23+'м.р. Нефтегорский'!R23</f>
        <v>34</v>
      </c>
      <c r="S23" s="17">
        <f>'м.р. Алексеевский'!S23+'м.р. Борский'!S23+'м.р. Нефтегорский'!S23</f>
        <v>34</v>
      </c>
      <c r="T23" s="9">
        <f>'м.р. Алексеевский'!T23+'м.р. Борский'!T23+'м.р. Нефтегорский'!T23</f>
        <v>13</v>
      </c>
      <c r="U23" s="9">
        <f>'м.р. Алексеевский'!U23+'м.р. Борский'!U23+'м.р. Нефтегорский'!U23</f>
        <v>0</v>
      </c>
      <c r="V23" s="9">
        <f>'м.р. Алексеевский'!V23+'м.р. Борский'!V23+'м.р. Нефтегорский'!V23</f>
        <v>34</v>
      </c>
      <c r="W23" s="9">
        <f>'м.р. Алексеевский'!W23+'м.р. Борский'!W23+'м.р. Нефтегорский'!W23</f>
        <v>34</v>
      </c>
      <c r="X23" s="9">
        <f>'м.р. Алексеевский'!X23+'м.р. Борский'!X23+'м.р. Нефтегорский'!X23</f>
        <v>34</v>
      </c>
      <c r="Y23" s="9">
        <f>'м.р. Алексеевский'!Y23+'м.р. Борский'!Y23+'м.р. Нефтегорский'!Y23</f>
        <v>34</v>
      </c>
      <c r="Z23" s="9">
        <f>'м.р. Алексеевский'!Z23+'м.р. Борский'!Z23+'м.р. Нефтегорский'!Z23</f>
        <v>6</v>
      </c>
      <c r="AA23" s="9">
        <f>'м.р. Алексеевский'!AA23+'м.р. Борский'!AA23+'м.р. Нефтегорский'!AA23</f>
        <v>34</v>
      </c>
      <c r="AB23" s="9">
        <f>'м.р. Алексеевский'!AB23+'м.р. Борский'!AB23+'м.р. Нефтегорский'!AB23</f>
        <v>16</v>
      </c>
      <c r="AC23" s="9">
        <f>'м.р. Алексеевский'!AC23+'м.р. Борский'!AC23+'м.р. Нефтегорский'!AC23</f>
        <v>34</v>
      </c>
      <c r="AD23" s="9">
        <f>'м.р. Алексеевский'!AD23+'м.р. Борский'!AD23+'м.р. Нефтегорский'!AD23</f>
        <v>0</v>
      </c>
      <c r="AE23" s="9">
        <f>'м.р. Алексеевский'!AE23+'м.р. Борский'!AE23+'м.р. Нефтегорский'!AE23</f>
        <v>0</v>
      </c>
      <c r="AF23" s="9">
        <f>'м.р. Алексеевский'!AF23+'м.р. Борский'!AF23+'м.р. Нефтегорский'!AF23</f>
        <v>0</v>
      </c>
      <c r="AG23" s="9">
        <f>'м.р. Алексеевский'!AG23+'м.р. Борский'!AG23+'м.р. Нефтегорский'!AG23</f>
        <v>0</v>
      </c>
      <c r="AH23" s="9">
        <f>'м.р. Алексеевский'!AH23+'м.р. Борский'!AH23+'м.р. Нефтегорский'!AH23</f>
        <v>0</v>
      </c>
      <c r="AI23" s="9">
        <f>'м.р. Алексеевский'!AI23+'м.р. Борский'!AI23+'м.р. Нефтегорский'!AI23</f>
        <v>0</v>
      </c>
      <c r="AJ23" s="9">
        <f>'м.р. Алексеевский'!AJ23+'м.р. Борский'!AJ23+'м.р. Нефтегорский'!AJ23</f>
        <v>0</v>
      </c>
      <c r="AK23" s="9">
        <f>'м.р. Алексеевский'!AK23+'м.р. Борский'!AK23+'м.р. Нефтегорский'!AK23</f>
        <v>29</v>
      </c>
      <c r="AL23" s="9">
        <f>'м.р. Алексеевский'!AL23+'м.р. Борский'!AL23+'м.р. Нефтегорский'!AL23</f>
        <v>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Алексеевский'!P24+'м.р. Борский'!P24+'м.р. Нефтегорский'!P24</f>
        <v>0</v>
      </c>
      <c r="Q24" s="9">
        <f>'м.р. Алексеевский'!Q24+'м.р. Борский'!Q24+'м.р. Нефтегорский'!Q24</f>
        <v>0</v>
      </c>
      <c r="R24" s="9">
        <f>'м.р. Алексеевский'!R24+'м.р. Борский'!R24+'м.р. Нефтегорский'!R24</f>
        <v>0</v>
      </c>
      <c r="S24" s="17">
        <f>'м.р. Алексеевский'!S24+'м.р. Борский'!S24+'м.р. Нефтегорский'!S24</f>
        <v>0</v>
      </c>
      <c r="T24" s="9">
        <f>'м.р. Алексеевский'!T24+'м.р. Борский'!T24+'м.р. Нефтегорский'!T24</f>
        <v>0</v>
      </c>
      <c r="U24" s="9">
        <f>'м.р. Алексеевский'!U24+'м.р. Борский'!U24+'м.р. Нефтегорский'!U24</f>
        <v>0</v>
      </c>
      <c r="V24" s="9">
        <f>'м.р. Алексеевский'!V24+'м.р. Борский'!V24+'м.р. Нефтегорский'!V24</f>
        <v>0</v>
      </c>
      <c r="W24" s="9">
        <f>'м.р. Алексеевский'!W24+'м.р. Борский'!W24+'м.р. Нефтегорский'!W24</f>
        <v>0</v>
      </c>
      <c r="X24" s="9">
        <f>'м.р. Алексеевский'!X24+'м.р. Борский'!X24+'м.р. Нефтегорский'!X24</f>
        <v>0</v>
      </c>
      <c r="Y24" s="9">
        <f>'м.р. Алексеевский'!Y24+'м.р. Борский'!Y24+'м.р. Нефтегорский'!Y24</f>
        <v>0</v>
      </c>
      <c r="Z24" s="9">
        <f>'м.р. Алексеевский'!Z24+'м.р. Борский'!Z24+'м.р. Нефтегорский'!Z24</f>
        <v>0</v>
      </c>
      <c r="AA24" s="9">
        <f>'м.р. Алексеевский'!AA24+'м.р. Борский'!AA24+'м.р. Нефтегорский'!AA24</f>
        <v>0</v>
      </c>
      <c r="AB24" s="9">
        <f>'м.р. Алексеевский'!AB24+'м.р. Борский'!AB24+'м.р. Нефтегорский'!AB24</f>
        <v>0</v>
      </c>
      <c r="AC24" s="9">
        <f>'м.р. Алексеевский'!AC24+'м.р. Борский'!AC24+'м.р. Нефтегорский'!AC24</f>
        <v>0</v>
      </c>
      <c r="AD24" s="9">
        <f>'м.р. Алексеевский'!AD24+'м.р. Борский'!AD24+'м.р. Нефтегорский'!AD24</f>
        <v>0</v>
      </c>
      <c r="AE24" s="9">
        <f>'м.р. Алексеевский'!AE24+'м.р. Борский'!AE24+'м.р. Нефтегорский'!AE24</f>
        <v>0</v>
      </c>
      <c r="AF24" s="9">
        <f>'м.р. Алексеевский'!AF24+'м.р. Борский'!AF24+'м.р. Нефтегорский'!AF24</f>
        <v>0</v>
      </c>
      <c r="AG24" s="9">
        <f>'м.р. Алексеевский'!AG24+'м.р. Борский'!AG24+'м.р. Нефтегорский'!AG24</f>
        <v>0</v>
      </c>
      <c r="AH24" s="9">
        <f>'м.р. Алексеевский'!AH24+'м.р. Борский'!AH24+'м.р. Нефтегорский'!AH24</f>
        <v>0</v>
      </c>
      <c r="AI24" s="9">
        <f>'м.р. Алексеевский'!AI24+'м.р. Борский'!AI24+'м.р. Нефтегорский'!AI24</f>
        <v>0</v>
      </c>
      <c r="AJ24" s="9">
        <f>'м.р. Алексеевский'!AJ24+'м.р. Борский'!AJ24+'м.р. Нефтегорский'!AJ24</f>
        <v>0</v>
      </c>
      <c r="AK24" s="9">
        <f>'м.р. Алексеевский'!AK24+'м.р. Борский'!AK24+'м.р. Нефтегорский'!AK24</f>
        <v>0</v>
      </c>
      <c r="AL24" s="9">
        <f>'м.р. Алексеевский'!AL24+'м.р. Борский'!AL24+'м.р. Нефтегорский'!AL24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Алексеевский'!P25+'м.р. Борский'!P25+'м.р. Нефтегорский'!P25</f>
        <v>27</v>
      </c>
      <c r="Q25" s="9">
        <f>'м.р. Алексеевский'!Q25+'м.р. Борский'!Q25+'м.р. Нефтегорский'!Q25</f>
        <v>27</v>
      </c>
      <c r="R25" s="9">
        <f>'м.р. Алексеевский'!R25+'м.р. Борский'!R25+'м.р. Нефтегорский'!R25</f>
        <v>27</v>
      </c>
      <c r="S25" s="17">
        <f>'м.р. Алексеевский'!S25+'м.р. Борский'!S25+'м.р. Нефтегорский'!S25</f>
        <v>27</v>
      </c>
      <c r="T25" s="9">
        <f>'м.р. Алексеевский'!T25+'м.р. Борский'!T25+'м.р. Нефтегорский'!T25</f>
        <v>14</v>
      </c>
      <c r="U25" s="9">
        <f>'м.р. Алексеевский'!U25+'м.р. Борский'!U25+'м.р. Нефтегорский'!U25</f>
        <v>0</v>
      </c>
      <c r="V25" s="9">
        <f>'м.р. Алексеевский'!V25+'м.р. Борский'!V25+'м.р. Нефтегорский'!V25</f>
        <v>27</v>
      </c>
      <c r="W25" s="9">
        <f>'м.р. Алексеевский'!W25+'м.р. Борский'!W25+'м.р. Нефтегорский'!W25</f>
        <v>27</v>
      </c>
      <c r="X25" s="9">
        <f>'м.р. Алексеевский'!X25+'м.р. Борский'!X25+'м.р. Нефтегорский'!X25</f>
        <v>27</v>
      </c>
      <c r="Y25" s="9">
        <f>'м.р. Алексеевский'!Y25+'м.р. Борский'!Y25+'м.р. Нефтегорский'!Y25</f>
        <v>27</v>
      </c>
      <c r="Z25" s="9">
        <f>'м.р. Алексеевский'!Z25+'м.р. Борский'!Z25+'м.р. Нефтегорский'!Z25</f>
        <v>8</v>
      </c>
      <c r="AA25" s="9">
        <f>'м.р. Алексеевский'!AA25+'м.р. Борский'!AA25+'м.р. Нефтегорский'!AA25</f>
        <v>27</v>
      </c>
      <c r="AB25" s="9">
        <f>'м.р. Алексеевский'!AB25+'м.р. Борский'!AB25+'м.р. Нефтегорский'!AB25</f>
        <v>6</v>
      </c>
      <c r="AC25" s="9">
        <f>'м.р. Алексеевский'!AC25+'м.р. Борский'!AC25+'м.р. Нефтегорский'!AC25</f>
        <v>27</v>
      </c>
      <c r="AD25" s="9">
        <f>'м.р. Алексеевский'!AD25+'м.р. Борский'!AD25+'м.р. Нефтегорский'!AD25</f>
        <v>0</v>
      </c>
      <c r="AE25" s="9">
        <f>'м.р. Алексеевский'!AE25+'м.р. Борский'!AE25+'м.р. Нефтегорский'!AE25</f>
        <v>0</v>
      </c>
      <c r="AF25" s="9">
        <f>'м.р. Алексеевский'!AF25+'м.р. Борский'!AF25+'м.р. Нефтегорский'!AF25</f>
        <v>0</v>
      </c>
      <c r="AG25" s="9">
        <f>'м.р. Алексеевский'!AG25+'м.р. Борский'!AG25+'м.р. Нефтегорский'!AG25</f>
        <v>0</v>
      </c>
      <c r="AH25" s="9">
        <f>'м.р. Алексеевский'!AH25+'м.р. Борский'!AH25+'м.р. Нефтегорский'!AH25</f>
        <v>0</v>
      </c>
      <c r="AI25" s="9">
        <f>'м.р. Алексеевский'!AI25+'м.р. Борский'!AI25+'м.р. Нефтегорский'!AI25</f>
        <v>0</v>
      </c>
      <c r="AJ25" s="9">
        <f>'м.р. Алексеевский'!AJ25+'м.р. Борский'!AJ25+'м.р. Нефтегорский'!AJ25</f>
        <v>0</v>
      </c>
      <c r="AK25" s="9">
        <f>'м.р. Алексеевский'!AK25+'м.р. Борский'!AK25+'м.р. Нефтегорский'!AK25</f>
        <v>0</v>
      </c>
      <c r="AL25" s="9">
        <f>'м.р. Алексеевский'!AL25+'м.р. Борский'!AL25+'м.р. Нефтегорский'!AL25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Алексеевский'!P26+'м.р. Борский'!P26+'м.р. Нефтегорский'!P26</f>
        <v>5</v>
      </c>
      <c r="Q26" s="9">
        <f>'м.р. Алексеевский'!Q26+'м.р. Борский'!Q26+'м.р. Нефтегорский'!Q26</f>
        <v>5</v>
      </c>
      <c r="R26" s="9">
        <f>'м.р. Алексеевский'!R26+'м.р. Борский'!R26+'м.р. Нефтегорский'!R26</f>
        <v>5</v>
      </c>
      <c r="S26" s="17">
        <f>'м.р. Алексеевский'!S26+'м.р. Борский'!S26+'м.р. Нефтегорский'!S26</f>
        <v>5</v>
      </c>
      <c r="T26" s="9">
        <f>'м.р. Алексеевский'!T26+'м.р. Борский'!T26+'м.р. Нефтегорский'!T26</f>
        <v>0</v>
      </c>
      <c r="U26" s="9">
        <f>'м.р. Алексеевский'!U26+'м.р. Борский'!U26+'м.р. Нефтегорский'!U26</f>
        <v>0</v>
      </c>
      <c r="V26" s="9">
        <f>'м.р. Алексеевский'!V26+'м.р. Борский'!V26+'м.р. Нефтегорский'!V26</f>
        <v>5</v>
      </c>
      <c r="W26" s="9">
        <f>'м.р. Алексеевский'!W26+'м.р. Борский'!W26+'м.р. Нефтегорский'!W26</f>
        <v>5</v>
      </c>
      <c r="X26" s="9">
        <f>'м.р. Алексеевский'!X26+'м.р. Борский'!X26+'м.р. Нефтегорский'!X26</f>
        <v>5</v>
      </c>
      <c r="Y26" s="9">
        <f>'м.р. Алексеевский'!Y26+'м.р. Борский'!Y26+'м.р. Нефтегорский'!Y26</f>
        <v>5</v>
      </c>
      <c r="Z26" s="9">
        <f>'м.р. Алексеевский'!Z26+'м.р. Борский'!Z26+'м.р. Нефтегорский'!Z26</f>
        <v>2</v>
      </c>
      <c r="AA26" s="9">
        <f>'м.р. Алексеевский'!AA26+'м.р. Борский'!AA26+'м.р. Нефтегорский'!AA26</f>
        <v>5</v>
      </c>
      <c r="AB26" s="9">
        <f>'м.р. Алексеевский'!AB26+'м.р. Борский'!AB26+'м.р. Нефтегорский'!AB26</f>
        <v>2</v>
      </c>
      <c r="AC26" s="9">
        <f>'м.р. Алексеевский'!AC26+'м.р. Борский'!AC26+'м.р. Нефтегорский'!AC26</f>
        <v>5</v>
      </c>
      <c r="AD26" s="9">
        <f>'м.р. Алексеевский'!AD26+'м.р. Борский'!AD26+'м.р. Нефтегорский'!AD26</f>
        <v>0</v>
      </c>
      <c r="AE26" s="9">
        <f>'м.р. Алексеевский'!AE26+'м.р. Борский'!AE26+'м.р. Нефтегорский'!AE26</f>
        <v>0</v>
      </c>
      <c r="AF26" s="9">
        <f>'м.р. Алексеевский'!AF26+'м.р. Борский'!AF26+'м.р. Нефтегорский'!AF26</f>
        <v>0</v>
      </c>
      <c r="AG26" s="9">
        <f>'м.р. Алексеевский'!AG26+'м.р. Борский'!AG26+'м.р. Нефтегорский'!AG26</f>
        <v>0</v>
      </c>
      <c r="AH26" s="9">
        <f>'м.р. Алексеевский'!AH26+'м.р. Борский'!AH26+'м.р. Нефтегорский'!AH26</f>
        <v>0</v>
      </c>
      <c r="AI26" s="9">
        <f>'м.р. Алексеевский'!AI26+'м.р. Борский'!AI26+'м.р. Нефтегорский'!AI26</f>
        <v>0</v>
      </c>
      <c r="AJ26" s="9">
        <f>'м.р. Алексеевский'!AJ26+'м.р. Борский'!AJ26+'м.р. Нефтегорский'!AJ26</f>
        <v>0</v>
      </c>
      <c r="AK26" s="9">
        <f>'м.р. Алексеевский'!AK26+'м.р. Борский'!AK26+'м.р. Нефтегорский'!AK26</f>
        <v>0</v>
      </c>
      <c r="AL26" s="9">
        <f>'м.р. Алексеевский'!AL26+'м.р. Борский'!AL26+'м.р. Нефтегорский'!AL26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Алексеевский'!P27+'м.р. Борский'!P27+'м.р. Нефтегорский'!P27</f>
        <v>4</v>
      </c>
      <c r="Q27" s="9">
        <f>'м.р. Алексеевский'!Q27+'м.р. Борский'!Q27+'м.р. Нефтегорский'!Q27</f>
        <v>4</v>
      </c>
      <c r="R27" s="9">
        <f>'м.р. Алексеевский'!R27+'м.р. Борский'!R27+'м.р. Нефтегорский'!R27</f>
        <v>4</v>
      </c>
      <c r="S27" s="17">
        <f>'м.р. Алексеевский'!S27+'м.р. Борский'!S27+'м.р. Нефтегорский'!S27</f>
        <v>4</v>
      </c>
      <c r="T27" s="9">
        <f>'м.р. Алексеевский'!T27+'м.р. Борский'!T27+'м.р. Нефтегорский'!T27</f>
        <v>0</v>
      </c>
      <c r="U27" s="9">
        <f>'м.р. Алексеевский'!U27+'м.р. Борский'!U27+'м.р. Нефтегорский'!U27</f>
        <v>0</v>
      </c>
      <c r="V27" s="9">
        <f>'м.р. Алексеевский'!V27+'м.р. Борский'!V27+'м.р. Нефтегорский'!V27</f>
        <v>3</v>
      </c>
      <c r="W27" s="9">
        <f>'м.р. Алексеевский'!W27+'м.р. Борский'!W27+'м.р. Нефтегорский'!W27</f>
        <v>4</v>
      </c>
      <c r="X27" s="9">
        <f>'м.р. Алексеевский'!X27+'м.р. Борский'!X27+'м.р. Нефтегорский'!X27</f>
        <v>4</v>
      </c>
      <c r="Y27" s="9">
        <f>'м.р. Алексеевский'!Y27+'м.р. Борский'!Y27+'м.р. Нефтегорский'!Y27</f>
        <v>4</v>
      </c>
      <c r="Z27" s="9">
        <f>'м.р. Алексеевский'!Z27+'м.р. Борский'!Z27+'м.р. Нефтегорский'!Z27</f>
        <v>1</v>
      </c>
      <c r="AA27" s="9">
        <f>'м.р. Алексеевский'!AA27+'м.р. Борский'!AA27+'м.р. Нефтегорский'!AA27</f>
        <v>4</v>
      </c>
      <c r="AB27" s="9">
        <f>'м.р. Алексеевский'!AB27+'м.р. Борский'!AB27+'м.р. Нефтегорский'!AB27</f>
        <v>2</v>
      </c>
      <c r="AC27" s="9">
        <f>'м.р. Алексеевский'!AC27+'м.р. Борский'!AC27+'м.р. Нефтегорский'!AC27</f>
        <v>4</v>
      </c>
      <c r="AD27" s="9">
        <f>'м.р. Алексеевский'!AD27+'м.р. Борский'!AD27+'м.р. Нефтегорский'!AD27</f>
        <v>3</v>
      </c>
      <c r="AE27" s="9">
        <f>'м.р. Алексеевский'!AE27+'м.р. Борский'!AE27+'м.р. Нефтегорский'!AE27</f>
        <v>0</v>
      </c>
      <c r="AF27" s="9">
        <f>'м.р. Алексеевский'!AF27+'м.р. Борский'!AF27+'м.р. Нефтегорский'!AF27</f>
        <v>0</v>
      </c>
      <c r="AG27" s="9">
        <f>'м.р. Алексеевский'!AG27+'м.р. Борский'!AG27+'м.р. Нефтегорский'!AG27</f>
        <v>0</v>
      </c>
      <c r="AH27" s="9">
        <f>'м.р. Алексеевский'!AH27+'м.р. Борский'!AH27+'м.р. Нефтегорский'!AH27</f>
        <v>0</v>
      </c>
      <c r="AI27" s="9">
        <f>'м.р. Алексеевский'!AI27+'м.р. Борский'!AI27+'м.р. Нефтегорский'!AI27</f>
        <v>0</v>
      </c>
      <c r="AJ27" s="9">
        <f>'м.р. Алексеевский'!AJ27+'м.р. Борский'!AJ27+'м.р. Нефтегорский'!AJ27</f>
        <v>0</v>
      </c>
      <c r="AK27" s="9">
        <f>'м.р. Алексеевский'!AK27+'м.р. Борский'!AK27+'м.р. Нефтегорский'!AK27</f>
        <v>0</v>
      </c>
      <c r="AL27" s="9">
        <f>'м.р. Алексеевский'!AL27+'м.р. Борский'!AL27+'м.р. Нефтегорский'!AL27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Алексеевский'!P28+'м.р. Борский'!P28+'м.р. Нефтегорский'!P28</f>
        <v>2</v>
      </c>
      <c r="Q28" s="9">
        <f>'м.р. Алексеевский'!Q28+'м.р. Борский'!Q28+'м.р. Нефтегорский'!Q28</f>
        <v>2</v>
      </c>
      <c r="R28" s="9">
        <f>'м.р. Алексеевский'!R28+'м.р. Борский'!R28+'м.р. Нефтегорский'!R28</f>
        <v>2</v>
      </c>
      <c r="S28" s="17">
        <f>'м.р. Алексеевский'!S28+'м.р. Борский'!S28+'м.р. Нефтегорский'!S28</f>
        <v>2</v>
      </c>
      <c r="T28" s="9">
        <f>'м.р. Алексеевский'!T28+'м.р. Борский'!T28+'м.р. Нефтегорский'!T28</f>
        <v>0</v>
      </c>
      <c r="U28" s="9">
        <f>'м.р. Алексеевский'!U28+'м.р. Борский'!U28+'м.р. Нефтегорский'!U28</f>
        <v>0</v>
      </c>
      <c r="V28" s="9">
        <f>'м.р. Алексеевский'!V28+'м.р. Борский'!V28+'м.р. Нефтегорский'!V28</f>
        <v>2</v>
      </c>
      <c r="W28" s="9">
        <f>'м.р. Алексеевский'!W28+'м.р. Борский'!W28+'м.р. Нефтегорский'!W28</f>
        <v>2</v>
      </c>
      <c r="X28" s="9">
        <f>'м.р. Алексеевский'!X28+'м.р. Борский'!X28+'м.р. Нефтегорский'!X28</f>
        <v>2</v>
      </c>
      <c r="Y28" s="9">
        <f>'м.р. Алексеевский'!Y28+'м.р. Борский'!Y28+'м.р. Нефтегорский'!Y28</f>
        <v>2</v>
      </c>
      <c r="Z28" s="9">
        <f>'м.р. Алексеевский'!Z28+'м.р. Борский'!Z28+'м.р. Нефтегорский'!Z28</f>
        <v>0</v>
      </c>
      <c r="AA28" s="9">
        <f>'м.р. Алексеевский'!AA28+'м.р. Борский'!AA28+'м.р. Нефтегорский'!AA28</f>
        <v>2</v>
      </c>
      <c r="AB28" s="9">
        <f>'м.р. Алексеевский'!AB28+'м.р. Борский'!AB28+'м.р. Нефтегорский'!AB28</f>
        <v>1</v>
      </c>
      <c r="AC28" s="9">
        <f>'м.р. Алексеевский'!AC28+'м.р. Борский'!AC28+'м.р. Нефтегорский'!AC28</f>
        <v>2</v>
      </c>
      <c r="AD28" s="9">
        <f>'м.р. Алексеевский'!AD28+'м.р. Борский'!AD28+'м.р. Нефтегорский'!AD28</f>
        <v>3</v>
      </c>
      <c r="AE28" s="9">
        <f>'м.р. Алексеевский'!AE28+'м.р. Борский'!AE28+'м.р. Нефтегорский'!AE28</f>
        <v>0</v>
      </c>
      <c r="AF28" s="9">
        <f>'м.р. Алексеевский'!AF28+'м.р. Борский'!AF28+'м.р. Нефтегорский'!AF28</f>
        <v>0</v>
      </c>
      <c r="AG28" s="9">
        <f>'м.р. Алексеевский'!AG28+'м.р. Борский'!AG28+'м.р. Нефтегорский'!AG28</f>
        <v>0</v>
      </c>
      <c r="AH28" s="9">
        <f>'м.р. Алексеевский'!AH28+'м.р. Борский'!AH28+'м.р. Нефтегорский'!AH28</f>
        <v>0</v>
      </c>
      <c r="AI28" s="9">
        <f>'м.р. Алексеевский'!AI28+'м.р. Борский'!AI28+'м.р. Нефтегорский'!AI28</f>
        <v>0</v>
      </c>
      <c r="AJ28" s="9">
        <f>'м.р. Алексеевский'!AJ28+'м.р. Борский'!AJ28+'м.р. Нефтегорский'!AJ28</f>
        <v>0</v>
      </c>
      <c r="AK28" s="9">
        <f>'м.р. Алексеевский'!AK28+'м.р. Борский'!AK28+'м.р. Нефтегорский'!AK28</f>
        <v>0</v>
      </c>
      <c r="AL28" s="9">
        <f>'м.р. Алексеевский'!AL28+'м.р. Борский'!AL28+'м.р. Нефтегорский'!AL28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Алексеевский'!P30+'м.р. Борский'!P30+'м.р. Нефтегорский'!P30</f>
        <v>1112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 t="shared" ref="P22:AC22" si="0">P23+P25+P27</f>
        <v>11</v>
      </c>
      <c r="Q22" s="17">
        <f t="shared" si="0"/>
        <v>11</v>
      </c>
      <c r="R22" s="17">
        <f t="shared" si="0"/>
        <v>11</v>
      </c>
      <c r="S22" s="17">
        <f t="shared" si="0"/>
        <v>11</v>
      </c>
      <c r="T22" s="17">
        <v>5</v>
      </c>
      <c r="U22" s="17">
        <f t="shared" si="0"/>
        <v>0</v>
      </c>
      <c r="V22" s="17">
        <f t="shared" si="0"/>
        <v>11</v>
      </c>
      <c r="W22" s="17">
        <f t="shared" si="0"/>
        <v>11</v>
      </c>
      <c r="X22" s="17">
        <f t="shared" si="0"/>
        <v>11</v>
      </c>
      <c r="Y22" s="17">
        <f t="shared" si="0"/>
        <v>11</v>
      </c>
      <c r="Z22" s="17">
        <f t="shared" si="0"/>
        <v>1</v>
      </c>
      <c r="AA22" s="17">
        <f t="shared" si="0"/>
        <v>11</v>
      </c>
      <c r="AB22" s="17">
        <f t="shared" si="0"/>
        <v>11</v>
      </c>
      <c r="AC22" s="17">
        <f t="shared" si="0"/>
        <v>11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8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8</v>
      </c>
      <c r="Q23" s="18">
        <v>8</v>
      </c>
      <c r="R23" s="18">
        <v>8</v>
      </c>
      <c r="S23" s="18">
        <v>8</v>
      </c>
      <c r="T23" s="16">
        <v>3</v>
      </c>
      <c r="U23" s="18">
        <v>0</v>
      </c>
      <c r="V23" s="18">
        <v>8</v>
      </c>
      <c r="W23" s="18">
        <v>8</v>
      </c>
      <c r="X23" s="18">
        <v>8</v>
      </c>
      <c r="Y23" s="18">
        <v>8</v>
      </c>
      <c r="Z23" s="18">
        <v>1</v>
      </c>
      <c r="AA23" s="18">
        <v>8</v>
      </c>
      <c r="AB23" s="16">
        <v>8</v>
      </c>
      <c r="AC23" s="18">
        <v>8</v>
      </c>
      <c r="AD23" s="18"/>
      <c r="AE23" s="16"/>
      <c r="AF23" s="16"/>
      <c r="AG23" s="16"/>
      <c r="AH23" s="16"/>
      <c r="AI23" s="16"/>
      <c r="AJ23" s="16"/>
      <c r="AK23" s="16">
        <v>8</v>
      </c>
      <c r="AL23" s="16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6"/>
      <c r="AF24" s="16"/>
      <c r="AG24" s="16"/>
      <c r="AH24" s="16"/>
      <c r="AI24" s="16"/>
      <c r="AJ24" s="16"/>
      <c r="AK24" s="16"/>
      <c r="AL24" s="16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3</v>
      </c>
      <c r="Q25" s="16">
        <v>3</v>
      </c>
      <c r="R25" s="16">
        <v>3</v>
      </c>
      <c r="S25" s="16">
        <v>3</v>
      </c>
      <c r="T25" s="16">
        <v>2</v>
      </c>
      <c r="U25" s="16">
        <v>0</v>
      </c>
      <c r="V25" s="16">
        <v>3</v>
      </c>
      <c r="W25" s="16">
        <v>3</v>
      </c>
      <c r="X25" s="16">
        <v>3</v>
      </c>
      <c r="Y25" s="16">
        <v>3</v>
      </c>
      <c r="Z25" s="16">
        <v>0</v>
      </c>
      <c r="AA25" s="16">
        <v>3</v>
      </c>
      <c r="AB25" s="16">
        <v>3</v>
      </c>
      <c r="AC25" s="16">
        <v>3</v>
      </c>
      <c r="AD25" s="18"/>
      <c r="AE25" s="16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2</v>
      </c>
      <c r="Q26" s="16">
        <v>2</v>
      </c>
      <c r="R26" s="16">
        <v>2</v>
      </c>
      <c r="S26" s="16">
        <v>2</v>
      </c>
      <c r="T26" s="16">
        <v>0</v>
      </c>
      <c r="U26" s="16">
        <v>0</v>
      </c>
      <c r="V26" s="16">
        <v>2</v>
      </c>
      <c r="W26" s="16">
        <v>2</v>
      </c>
      <c r="X26" s="16">
        <v>2</v>
      </c>
      <c r="Y26" s="16">
        <v>2</v>
      </c>
      <c r="Z26" s="16">
        <v>1</v>
      </c>
      <c r="AA26" s="16">
        <v>2</v>
      </c>
      <c r="AB26" s="16">
        <v>2</v>
      </c>
      <c r="AC26" s="16">
        <v>2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f>IF(COUNTBLANK(P27:AC27)&lt;13,1,0)</f>
        <v>1</v>
      </c>
      <c r="AE27" s="18"/>
      <c r="AF27" s="18"/>
      <c r="AG27" s="18"/>
      <c r="AH27" s="18"/>
      <c r="AI27" s="16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1</v>
      </c>
      <c r="W28" s="18">
        <v>1</v>
      </c>
      <c r="X28" s="18">
        <v>1</v>
      </c>
      <c r="Y28" s="18">
        <v>1</v>
      </c>
      <c r="Z28" s="18">
        <v>0</v>
      </c>
      <c r="AA28" s="18">
        <v>1</v>
      </c>
      <c r="AB28" s="18">
        <v>1</v>
      </c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6"/>
      <c r="AJ28" s="18"/>
      <c r="AK28" s="18"/>
      <c r="AL28" s="18"/>
    </row>
    <row r="29" spans="1:38" x14ac:dyDescent="0.2"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</row>
    <row r="30" spans="1:38" ht="25.5" x14ac:dyDescent="0.2">
      <c r="A30" s="13" t="s">
        <v>34</v>
      </c>
      <c r="O30" s="8">
        <v>8</v>
      </c>
      <c r="P30" s="18">
        <v>260</v>
      </c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S22" sqref="S22:S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 t="shared" ref="P22:AC22" si="0">P23+P25+P27</f>
        <v>30</v>
      </c>
      <c r="Q22" s="17">
        <f t="shared" si="0"/>
        <v>30</v>
      </c>
      <c r="R22" s="17">
        <f t="shared" si="0"/>
        <v>30</v>
      </c>
      <c r="S22" s="17">
        <v>30</v>
      </c>
      <c r="T22" s="30">
        <f t="shared" si="0"/>
        <v>11</v>
      </c>
      <c r="U22" s="30">
        <f t="shared" si="0"/>
        <v>0</v>
      </c>
      <c r="V22" s="30">
        <f t="shared" si="0"/>
        <v>30</v>
      </c>
      <c r="W22" s="30">
        <f t="shared" si="0"/>
        <v>30</v>
      </c>
      <c r="X22" s="30">
        <f t="shared" si="0"/>
        <v>30</v>
      </c>
      <c r="Y22" s="30">
        <f t="shared" si="0"/>
        <v>30</v>
      </c>
      <c r="Z22" s="30">
        <f t="shared" si="0"/>
        <v>6</v>
      </c>
      <c r="AA22" s="30">
        <f t="shared" si="0"/>
        <v>30</v>
      </c>
      <c r="AB22" s="30">
        <f t="shared" si="0"/>
        <v>4</v>
      </c>
      <c r="AC22" s="30">
        <f t="shared" si="0"/>
        <v>30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14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6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3</v>
      </c>
      <c r="AA23" s="18">
        <v>16</v>
      </c>
      <c r="AB23" s="18">
        <v>3</v>
      </c>
      <c r="AC23" s="18">
        <v>16</v>
      </c>
      <c r="AD23" s="18"/>
      <c r="AE23" s="18"/>
      <c r="AF23" s="18"/>
      <c r="AG23" s="18"/>
      <c r="AH23" s="18"/>
      <c r="AI23" s="18"/>
      <c r="AJ23" s="18"/>
      <c r="AK23" s="18">
        <v>14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5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3</v>
      </c>
      <c r="AA25" s="16">
        <v>12</v>
      </c>
      <c r="AB25" s="16">
        <v>1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>
        <v>0</v>
      </c>
      <c r="U26" s="16">
        <v>0</v>
      </c>
      <c r="V26" s="16">
        <v>1</v>
      </c>
      <c r="W26" s="16">
        <v>1</v>
      </c>
      <c r="X26" s="16">
        <v>1</v>
      </c>
      <c r="Y26" s="16">
        <v>1</v>
      </c>
      <c r="Z26" s="16">
        <v>0</v>
      </c>
      <c r="AA26" s="16">
        <v>1</v>
      </c>
      <c r="AB26" s="16">
        <v>0</v>
      </c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0</v>
      </c>
      <c r="AC27" s="18">
        <v>2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1</v>
      </c>
      <c r="W28" s="18">
        <v>1</v>
      </c>
      <c r="X28" s="18">
        <v>1</v>
      </c>
      <c r="Y28" s="18">
        <v>1</v>
      </c>
      <c r="Z28" s="18">
        <v>0</v>
      </c>
      <c r="AA28" s="18">
        <v>1</v>
      </c>
      <c r="AB28" s="18">
        <v>0</v>
      </c>
      <c r="AC28" s="18">
        <v>1</v>
      </c>
      <c r="AD28" s="18"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38" ht="25.5" x14ac:dyDescent="0.2">
      <c r="A30" s="13" t="s">
        <v>34</v>
      </c>
      <c r="O30" s="8">
        <v>8</v>
      </c>
      <c r="P30" s="18">
        <v>295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T39" sqref="T39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24</v>
      </c>
      <c r="Q22" s="17">
        <f t="shared" ref="Q22:AC22" si="0">Q23+Q25+Q27</f>
        <v>24</v>
      </c>
      <c r="R22" s="17">
        <f t="shared" si="0"/>
        <v>24</v>
      </c>
      <c r="S22" s="30">
        <f t="shared" si="0"/>
        <v>24</v>
      </c>
      <c r="T22" s="30">
        <f>T23+T25+T27</f>
        <v>11</v>
      </c>
      <c r="U22" s="17">
        <f t="shared" si="0"/>
        <v>0</v>
      </c>
      <c r="V22" s="17">
        <f t="shared" si="0"/>
        <v>23</v>
      </c>
      <c r="W22" s="17">
        <f t="shared" si="0"/>
        <v>24</v>
      </c>
      <c r="X22" s="17">
        <f t="shared" si="0"/>
        <v>24</v>
      </c>
      <c r="Y22" s="17">
        <f t="shared" si="0"/>
        <v>24</v>
      </c>
      <c r="Z22" s="17">
        <f t="shared" si="0"/>
        <v>8</v>
      </c>
      <c r="AA22" s="17">
        <f t="shared" si="0"/>
        <v>24</v>
      </c>
      <c r="AB22" s="30">
        <f t="shared" si="0"/>
        <v>9</v>
      </c>
      <c r="AC22" s="17">
        <f t="shared" si="0"/>
        <v>24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7</v>
      </c>
      <c r="AL22" s="17">
        <f t="shared" si="1"/>
        <v>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10</v>
      </c>
      <c r="Q23" s="18">
        <v>10</v>
      </c>
      <c r="R23" s="18">
        <v>10</v>
      </c>
      <c r="S23" s="18">
        <v>10</v>
      </c>
      <c r="T23" s="18">
        <v>4</v>
      </c>
      <c r="U23" s="18">
        <v>0</v>
      </c>
      <c r="V23" s="18">
        <v>10</v>
      </c>
      <c r="W23" s="18">
        <v>10</v>
      </c>
      <c r="X23" s="18">
        <v>10</v>
      </c>
      <c r="Y23" s="18">
        <v>10</v>
      </c>
      <c r="Z23" s="18">
        <v>2</v>
      </c>
      <c r="AA23" s="18">
        <v>10</v>
      </c>
      <c r="AB23" s="16">
        <v>5</v>
      </c>
      <c r="AC23" s="18">
        <v>10</v>
      </c>
      <c r="AD23" s="18"/>
      <c r="AE23" s="18"/>
      <c r="AF23" s="18"/>
      <c r="AG23" s="18"/>
      <c r="AH23" s="18"/>
      <c r="AI23" s="18"/>
      <c r="AJ23" s="18"/>
      <c r="AK23" s="18">
        <v>7</v>
      </c>
      <c r="AL23" s="18">
        <v>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6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7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5</v>
      </c>
      <c r="AA25" s="16">
        <v>12</v>
      </c>
      <c r="AB25" s="16">
        <v>2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2</v>
      </c>
      <c r="Q26" s="16">
        <v>2</v>
      </c>
      <c r="R26" s="16">
        <v>2</v>
      </c>
      <c r="S26" s="16">
        <v>2</v>
      </c>
      <c r="T26" s="16">
        <v>0</v>
      </c>
      <c r="U26" s="16">
        <v>0</v>
      </c>
      <c r="V26" s="16">
        <v>2</v>
      </c>
      <c r="W26" s="16">
        <v>2</v>
      </c>
      <c r="X26" s="16">
        <v>2</v>
      </c>
      <c r="Y26" s="16">
        <v>2</v>
      </c>
      <c r="Z26" s="16">
        <v>1</v>
      </c>
      <c r="AA26" s="16">
        <v>2</v>
      </c>
      <c r="AB26" s="16">
        <v>0</v>
      </c>
      <c r="AC26" s="16">
        <v>2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1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>
        <v>2</v>
      </c>
      <c r="AC27" s="18">
        <v>2</v>
      </c>
      <c r="AD27" s="18"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</row>
    <row r="30" spans="1:38" ht="25.5" x14ac:dyDescent="0.2">
      <c r="A30" s="13" t="s">
        <v>34</v>
      </c>
      <c r="O30" s="8">
        <v>8</v>
      </c>
      <c r="P30" s="18">
        <v>557</v>
      </c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AF45" sqref="AF45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Безенчукский'!P22+'м.р. Красноармейский'!P22+'м.р. Пестравский'!P22+'м.р. Приволжский'!P22+'м.р. Хворостянский'!P22+'г.о. Чапаевск'!P22</f>
        <v>209</v>
      </c>
      <c r="Q22" s="9">
        <f>'м.р. Безенчукский'!Q22+'м.р. Красноармейский'!Q22+'м.р. Пестравский'!Q22+'м.р. Приволжский'!Q22+'м.р. Хворостянский'!Q22+'г.о. Чапаевск'!Q22</f>
        <v>209</v>
      </c>
      <c r="R22" s="9">
        <f>'м.р. Безенчукский'!R22+'м.р. Красноармейский'!R22+'м.р. Пестравский'!R22+'м.р. Приволжский'!R22+'м.р. Хворостянский'!R22+'г.о. Чапаевск'!R22</f>
        <v>209</v>
      </c>
      <c r="S22" s="9">
        <f>'м.р. Безенчукский'!S22+'м.р. Красноармейский'!S22+'м.р. Пестравский'!S22+'м.р. Приволжский'!S22+'м.р. Хворостянский'!S22+'г.о. Чапаевск'!S22</f>
        <v>209</v>
      </c>
      <c r="T22" s="9">
        <f>'м.р. Безенчукский'!T22+'м.р. Красноармейский'!T22+'м.р. Пестравский'!T22+'м.р. Приволжский'!T22+'м.р. Хворостянский'!T22+'г.о. Чапаевск'!T22</f>
        <v>46</v>
      </c>
      <c r="U22" s="9">
        <f>'м.р. Безенчукский'!U22+'м.р. Красноармейский'!U22+'м.р. Пестравский'!U22+'м.р. Приволжский'!U22+'м.р. Хворостянский'!U22+'г.о. Чапаевск'!U22</f>
        <v>0</v>
      </c>
      <c r="V22" s="9">
        <f>'м.р. Безенчукский'!V22+'м.р. Красноармейский'!V22+'м.р. Пестравский'!V22+'м.р. Приволжский'!V22+'м.р. Хворостянский'!V22+'г.о. Чапаевск'!V22</f>
        <v>208</v>
      </c>
      <c r="W22" s="9">
        <f>'м.р. Безенчукский'!W22+'м.р. Красноармейский'!W22+'м.р. Пестравский'!W22+'м.р. Приволжский'!W22+'м.р. Хворостянский'!W22+'г.о. Чапаевск'!W22</f>
        <v>209</v>
      </c>
      <c r="X22" s="9">
        <f>'м.р. Безенчукский'!X22+'м.р. Красноармейский'!X22+'м.р. Пестравский'!X22+'м.р. Приволжский'!X22+'м.р. Хворостянский'!X22+'г.о. Чапаевск'!X22</f>
        <v>209</v>
      </c>
      <c r="Y22" s="9">
        <f>'м.р. Безенчукский'!Y22+'м.р. Красноармейский'!Y22+'м.р. Пестравский'!Y22+'м.р. Приволжский'!Y22+'м.р. Хворостянский'!Y22+'г.о. Чапаевск'!Y22</f>
        <v>209</v>
      </c>
      <c r="Z22" s="9">
        <f>'м.р. Безенчукский'!Z22+'м.р. Красноармейский'!Z22+'м.р. Пестравский'!Z22+'м.р. Приволжский'!Z22+'м.р. Хворостянский'!Z22+'г.о. Чапаевск'!Z22</f>
        <v>73</v>
      </c>
      <c r="AA22" s="9">
        <f>'м.р. Безенчукский'!AA22+'м.р. Красноармейский'!AA22+'м.р. Пестравский'!AA22+'м.р. Приволжский'!AA22+'м.р. Хворостянский'!AA22+'г.о. Чапаевск'!AA22</f>
        <v>209</v>
      </c>
      <c r="AB22" s="9">
        <f>'м.р. Безенчукский'!AB22+'м.р. Красноармейский'!AB22+'м.р. Пестравский'!AB22+'м.р. Приволжский'!AB22+'м.р. Хворостянский'!AB22+'г.о. Чапаевск'!AB22</f>
        <v>132</v>
      </c>
      <c r="AC22" s="9">
        <f>'м.р. Безенчукский'!AC22+'м.р. Красноармейский'!AC22+'м.р. Пестравский'!AC22+'м.р. Приволжский'!AC22+'м.р. Хворостянский'!AC22+'г.о. Чапаевск'!AC22</f>
        <v>209</v>
      </c>
      <c r="AD22" s="9">
        <f>'м.р. Безенчукский'!AD22+'м.р. Красноармейский'!AD22+'м.р. Пестравский'!AD22+'м.р. Приволжский'!AD22+'м.р. Хворостянский'!AD22+'г.о. Чапаевск'!AD22</f>
        <v>6</v>
      </c>
      <c r="AE22" s="9">
        <f>'м.р. Безенчукский'!AE22+'м.р. Красноармейский'!AE22+'м.р. Пестравский'!AE22+'м.р. Приволжский'!AE22+'м.р. Хворостянский'!AE22+'г.о. Чапаевск'!AE22</f>
        <v>0</v>
      </c>
      <c r="AF22" s="9">
        <f>'м.р. Безенчукский'!AF22+'м.р. Красноармейский'!AF22+'м.р. Пестравский'!AF22+'м.р. Приволжский'!AF22+'м.р. Хворостянский'!AF22+'г.о. Чапаевск'!AF22</f>
        <v>0</v>
      </c>
      <c r="AG22" s="9">
        <f>'м.р. Безенчукский'!AG22+'м.р. Красноармейский'!AG22+'м.р. Пестравский'!AG22+'м.р. Приволжский'!AG22+'м.р. Хворостянский'!AG22+'г.о. Чапаевск'!AG22</f>
        <v>0</v>
      </c>
      <c r="AH22" s="9">
        <f>'м.р. Безенчукский'!AH22+'м.р. Красноармейский'!AH22+'м.р. Пестравский'!AH22+'м.р. Приволжский'!AH22+'м.р. Хворостянский'!AH22+'г.о. Чапаевск'!AH22</f>
        <v>0</v>
      </c>
      <c r="AI22" s="9">
        <f>'м.р. Безенчукский'!AI22+'м.р. Красноармейский'!AI22+'м.р. Пестравский'!AI22+'м.р. Приволжский'!AI22+'м.р. Хворостянский'!AI22+'г.о. Чапаевск'!AI22</f>
        <v>0</v>
      </c>
      <c r="AJ22" s="9">
        <f>'м.р. Безенчукский'!AJ22+'м.р. Красноармейский'!AJ22+'м.р. Пестравский'!AJ22+'м.р. Приволжский'!AJ22+'м.р. Хворостянский'!AJ22+'г.о. Чапаевск'!AJ22</f>
        <v>0</v>
      </c>
      <c r="AK22" s="9">
        <f>'м.р. Безенчукский'!AK22+'м.р. Красноармейский'!AK22+'м.р. Пестравский'!AK22+'м.р. Приволжский'!AK22+'м.р. Хворостянский'!AK22+'г.о. Чапаевск'!AK22</f>
        <v>113</v>
      </c>
      <c r="AL22" s="9">
        <f>'м.р. Безенчукский'!AL22+'м.р. Красноармейский'!AL22+'м.р. Пестравский'!AL22+'м.р. Приволжский'!AL22+'м.р. Хворостянский'!AL22+'г.о. Чапаевск'!AL22</f>
        <v>31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f>'м.р. Безенчукский'!P23+'м.р. Красноармейский'!P23+'м.р. Пестравский'!P23+'м.р. Приволжский'!P23+'м.р. Хворостянский'!P23+'г.о. Чапаевск'!P23</f>
        <v>104</v>
      </c>
      <c r="Q23" s="18">
        <f>'м.р. Безенчукский'!Q23+'м.р. Красноармейский'!Q23+'м.р. Пестравский'!Q23+'м.р. Приволжский'!Q23+'м.р. Хворостянский'!Q23+'г.о. Чапаевск'!Q23</f>
        <v>104</v>
      </c>
      <c r="R23" s="18">
        <f>'м.р. Безенчукский'!R23+'м.р. Красноармейский'!R23+'м.р. Пестравский'!R23+'м.р. Приволжский'!R23+'м.р. Хворостянский'!R23+'г.о. Чапаевск'!R23</f>
        <v>104</v>
      </c>
      <c r="S23" s="18">
        <f>'м.р. Безенчукский'!S23+'м.р. Красноармейский'!S23+'м.р. Пестравский'!S23+'м.р. Приволжский'!S23+'м.р. Хворостянский'!S23+'г.о. Чапаевск'!S23</f>
        <v>104</v>
      </c>
      <c r="T23" s="18">
        <f>'м.р. Безенчукский'!T23+'м.р. Красноармейский'!T23+'м.р. Пестравский'!T23+'м.р. Приволжский'!T23+'м.р. Хворостянский'!T23+'г.о. Чапаевск'!T23</f>
        <v>24</v>
      </c>
      <c r="U23" s="18">
        <f>'м.р. Безенчукский'!U23+'м.р. Красноармейский'!U23+'м.р. Пестравский'!U23+'м.р. Приволжский'!U23+'м.р. Хворостянский'!U23+'г.о. Чапаевск'!U23</f>
        <v>0</v>
      </c>
      <c r="V23" s="18">
        <f>'м.р. Безенчукский'!V23+'м.р. Красноармейский'!V23+'м.р. Пестравский'!V23+'м.р. Приволжский'!V23+'м.р. Хворостянский'!V23+'г.о. Чапаевск'!V23</f>
        <v>104</v>
      </c>
      <c r="W23" s="18">
        <f>'м.р. Безенчукский'!W23+'м.р. Красноармейский'!W23+'м.р. Пестравский'!W23+'м.р. Приволжский'!W23+'м.р. Хворостянский'!W23+'г.о. Чапаевск'!W23</f>
        <v>104</v>
      </c>
      <c r="X23" s="18">
        <f>'м.р. Безенчукский'!X23+'м.р. Красноармейский'!X23+'м.р. Пестравский'!X23+'м.р. Приволжский'!X23+'м.р. Хворостянский'!X23+'г.о. Чапаевск'!X23</f>
        <v>104</v>
      </c>
      <c r="Y23" s="18">
        <f>'м.р. Безенчукский'!Y23+'м.р. Красноармейский'!Y23+'м.р. Пестравский'!Y23+'м.р. Приволжский'!Y23+'м.р. Хворостянский'!Y23+'г.о. Чапаевск'!Y23</f>
        <v>104</v>
      </c>
      <c r="Z23" s="18">
        <f>'м.р. Безенчукский'!Z23+'м.р. Красноармейский'!Z23+'м.р. Пестравский'!Z23+'м.р. Приволжский'!Z23+'м.р. Хворостянский'!Z23+'г.о. Чапаевск'!Z23</f>
        <v>45</v>
      </c>
      <c r="AA23" s="18">
        <f>'м.р. Безенчукский'!AA23+'м.р. Красноармейский'!AA23+'м.р. Пестравский'!AA23+'м.р. Приволжский'!AA23+'м.р. Хворостянский'!AA23+'г.о. Чапаевск'!AA23</f>
        <v>104</v>
      </c>
      <c r="AB23" s="18">
        <f>'м.р. Безенчукский'!AB23+'м.р. Красноармейский'!AB23+'м.р. Пестравский'!AB23+'м.р. Приволжский'!AB23+'м.р. Хворостянский'!AB23+'г.о. Чапаевск'!AB23</f>
        <v>87</v>
      </c>
      <c r="AC23" s="18">
        <f>'м.р. Безенчукский'!AC23+'м.р. Красноармейский'!AC23+'м.р. Пестравский'!AC23+'м.р. Приволжский'!AC23+'м.р. Хворостянский'!AC23+'г.о. Чапаевск'!AC23</f>
        <v>104</v>
      </c>
      <c r="AD23" s="18">
        <f>'м.р. Безенчукский'!AD23+'м.р. Красноармейский'!AD23+'м.р. Пестравский'!AD23+'м.р. Приволжский'!AD23+'м.р. Хворостянский'!AD23+'г.о. Чапаевск'!AD23</f>
        <v>5</v>
      </c>
      <c r="AE23" s="18">
        <f>'м.р. Безенчукский'!AE23+'м.р. Красноармейский'!AE23+'м.р. Пестравский'!AE23+'м.р. Приволжский'!AE23+'м.р. Хворостянский'!AE23+'г.о. Чапаевск'!AE23</f>
        <v>0</v>
      </c>
      <c r="AF23" s="18">
        <f>'м.р. Безенчукский'!AF23+'м.р. Красноармейский'!AF23+'м.р. Пестравский'!AF23+'м.р. Приволжский'!AF23+'м.р. Хворостянский'!AF23+'г.о. Чапаевск'!AF23</f>
        <v>0</v>
      </c>
      <c r="AG23" s="18">
        <f>'м.р. Безенчукский'!AG23+'м.р. Красноармейский'!AG23+'м.р. Пестравский'!AG23+'м.р. Приволжский'!AG23+'м.р. Хворостянский'!AG23+'г.о. Чапаевск'!AG23</f>
        <v>0</v>
      </c>
      <c r="AH23" s="18">
        <f>'м.р. Безенчукский'!AH23+'м.р. Красноармейский'!AH23+'м.р. Пестравский'!AH23+'м.р. Приволжский'!AH23+'м.р. Хворостянский'!AH23+'г.о. Чапаевск'!AH23</f>
        <v>0</v>
      </c>
      <c r="AI23" s="18">
        <f>'м.р. Безенчукский'!AI23+'м.р. Красноармейский'!AI23+'м.р. Пестравский'!AI23+'м.р. Приволжский'!AI23+'м.р. Хворостянский'!AI23+'г.о. Чапаевск'!AI23</f>
        <v>0</v>
      </c>
      <c r="AJ23" s="18">
        <f>'м.р. Безенчукский'!AJ23+'м.р. Красноармейский'!AJ23+'м.р. Пестравский'!AJ23+'м.р. Приволжский'!AJ23+'м.р. Хворостянский'!AJ23+'г.о. Чапаевск'!AJ23</f>
        <v>0</v>
      </c>
      <c r="AK23" s="18">
        <f>'м.р. Безенчукский'!AK23+'м.р. Красноармейский'!AK23+'м.р. Пестравский'!AK23+'м.р. Приволжский'!AK23+'м.р. Хворостянский'!AK23+'г.о. Чапаевск'!AK23</f>
        <v>73</v>
      </c>
      <c r="AL23" s="18">
        <f>'м.р. Безенчукский'!AL23+'м.р. Красноармейский'!AL23+'м.р. Пестравский'!AL23+'м.р. Приволжский'!AL23+'м.р. Хворостянский'!AL23+'г.о. Чапаевск'!AL23</f>
        <v>31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f>'м.р. Безенчукский'!P24+'м.р. Красноармейский'!P24+'м.р. Пестравский'!P24+'м.р. Приволжский'!P24+'м.р. Хворостянский'!P24+'г.о. Чапаевск'!P24</f>
        <v>0</v>
      </c>
      <c r="Q24" s="18">
        <f>'м.р. Безенчукский'!Q24+'м.р. Красноармейский'!Q24+'м.р. Пестравский'!Q24+'м.р. Приволжский'!Q24+'м.р. Хворостянский'!Q24+'г.о. Чапаевск'!Q24</f>
        <v>0</v>
      </c>
      <c r="R24" s="18">
        <f>'м.р. Безенчукский'!R24+'м.р. Красноармейский'!R24+'м.р. Пестравский'!R24+'м.р. Приволжский'!R24+'м.р. Хворостянский'!R24+'г.о. Чапаевск'!R24</f>
        <v>0</v>
      </c>
      <c r="S24" s="18">
        <f>'м.р. Безенчукский'!S24+'м.р. Красноармейский'!S24+'м.р. Пестравский'!S24+'м.р. Приволжский'!S24+'м.р. Хворостянский'!S24+'г.о. Чапаевск'!S24</f>
        <v>0</v>
      </c>
      <c r="T24" s="18">
        <f>'м.р. Безенчукский'!T24+'м.р. Красноармейский'!T24+'м.р. Пестравский'!T24+'м.р. Приволжский'!T24+'м.р. Хворостянский'!T24+'г.о. Чапаевск'!T24</f>
        <v>0</v>
      </c>
      <c r="U24" s="18">
        <f>'м.р. Безенчукский'!U24+'м.р. Красноармейский'!U24+'м.р. Пестравский'!U24+'м.р. Приволжский'!U24+'м.р. Хворостянский'!U24+'г.о. Чапаевск'!U24</f>
        <v>0</v>
      </c>
      <c r="V24" s="18">
        <f>'м.р. Безенчукский'!V24+'м.р. Красноармейский'!V24+'м.р. Пестравский'!V24+'м.р. Приволжский'!V24+'м.р. Хворостянский'!V24+'г.о. Чапаевск'!V24</f>
        <v>0</v>
      </c>
      <c r="W24" s="18">
        <f>'м.р. Безенчукский'!W24+'м.р. Красноармейский'!W24+'м.р. Пестравский'!W24+'м.р. Приволжский'!W24+'м.р. Хворостянский'!W24+'г.о. Чапаевск'!W24</f>
        <v>0</v>
      </c>
      <c r="X24" s="18">
        <f>'м.р. Безенчукский'!X24+'м.р. Красноармейский'!X24+'м.р. Пестравский'!X24+'м.р. Приволжский'!X24+'м.р. Хворостянский'!X24+'г.о. Чапаевск'!X24</f>
        <v>0</v>
      </c>
      <c r="Y24" s="18">
        <f>'м.р. Безенчукский'!Y24+'м.р. Красноармейский'!Y24+'м.р. Пестравский'!Y24+'м.р. Приволжский'!Y24+'м.р. Хворостянский'!Y24+'г.о. Чапаевск'!Y24</f>
        <v>0</v>
      </c>
      <c r="Z24" s="18">
        <f>'м.р. Безенчукский'!Z24+'м.р. Красноармейский'!Z24+'м.р. Пестравский'!Z24+'м.р. Приволжский'!Z24+'м.р. Хворостянский'!Z24+'г.о. Чапаевск'!Z24</f>
        <v>0</v>
      </c>
      <c r="AA24" s="18">
        <f>'м.р. Безенчукский'!AA24+'м.р. Красноармейский'!AA24+'м.р. Пестравский'!AA24+'м.р. Приволжский'!AA24+'м.р. Хворостянский'!AA24+'г.о. Чапаевск'!AA24</f>
        <v>0</v>
      </c>
      <c r="AB24" s="18">
        <f>'м.р. Безенчукский'!AB24+'м.р. Красноармейский'!AB24+'м.р. Пестравский'!AB24+'м.р. Приволжский'!AB24+'м.р. Хворостянский'!AB24+'г.о. Чапаевск'!AB24</f>
        <v>0</v>
      </c>
      <c r="AC24" s="18">
        <f>'м.р. Безенчукский'!AC24+'м.р. Красноармейский'!AC24+'м.р. Пестравский'!AC24+'м.р. Приволжский'!AC24+'м.р. Хворостянский'!AC24+'г.о. Чапаевск'!AC24</f>
        <v>0</v>
      </c>
      <c r="AD24" s="18">
        <f>'м.р. Безенчукский'!AD24+'м.р. Красноармейский'!AD24+'м.р. Пестравский'!AD24+'м.р. Приволжский'!AD24+'м.р. Хворостянский'!AD24+'г.о. Чапаевск'!AD24</f>
        <v>0</v>
      </c>
      <c r="AE24" s="18">
        <f>'м.р. Безенчукский'!AE24+'м.р. Красноармейский'!AE24+'м.р. Пестравский'!AE24+'м.р. Приволжский'!AE24+'м.р. Хворостянский'!AE24+'г.о. Чапаевск'!AE24</f>
        <v>0</v>
      </c>
      <c r="AF24" s="18">
        <f>'м.р. Безенчукский'!AF24+'м.р. Красноармейский'!AF24+'м.р. Пестравский'!AF24+'м.р. Приволжский'!AF24+'м.р. Хворостянский'!AF24+'г.о. Чапаевск'!AF24</f>
        <v>0</v>
      </c>
      <c r="AG24" s="18">
        <f>'м.р. Безенчукский'!AG24+'м.р. Красноармейский'!AG24+'м.р. Пестравский'!AG24+'м.р. Приволжский'!AG24+'м.р. Хворостянский'!AG24+'г.о. Чапаевск'!AG24</f>
        <v>0</v>
      </c>
      <c r="AH24" s="18">
        <f>'м.р. Безенчукский'!AH24+'м.р. Красноармейский'!AH24+'м.р. Пестравский'!AH24+'м.р. Приволжский'!AH24+'м.р. Хворостянский'!AH24+'г.о. Чапаевск'!AH24</f>
        <v>0</v>
      </c>
      <c r="AI24" s="18">
        <f>'м.р. Безенчукский'!AI24+'м.р. Красноармейский'!AI24+'м.р. Пестравский'!AI24+'м.р. Приволжский'!AI24+'м.р. Хворостянский'!AI24+'г.о. Чапаевск'!AI24</f>
        <v>0</v>
      </c>
      <c r="AJ24" s="18">
        <f>'м.р. Безенчукский'!AJ24+'м.р. Красноармейский'!AJ24+'м.р. Пестравский'!AJ24+'м.р. Приволжский'!AJ24+'м.р. Хворостянский'!AJ24+'г.о. Чапаевск'!AJ24</f>
        <v>0</v>
      </c>
      <c r="AK24" s="18">
        <f>'м.р. Безенчукский'!AK24+'м.р. Красноармейский'!AK24+'м.р. Пестравский'!AK24+'м.р. Приволжский'!AK24+'м.р. Хворостянский'!AK24+'г.о. Чапаевск'!AK24</f>
        <v>0</v>
      </c>
      <c r="AL24" s="18">
        <f>'м.р. Безенчукский'!AL24+'м.р. Красноармейский'!AL24+'м.р. Пестравский'!AL24+'м.р. Приволжский'!AL24+'м.р. Хворостянский'!AL24+'г.о. Чапаевск'!AL24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f>'м.р. Безенчукский'!P25+'м.р. Красноармейский'!P25+'м.р. Пестравский'!P25+'м.р. Приволжский'!P25+'м.р. Хворостянский'!P25+'г.о. Чапаевск'!P25</f>
        <v>92</v>
      </c>
      <c r="Q25" s="18">
        <f>'м.р. Безенчукский'!Q25+'м.р. Красноармейский'!Q25+'м.р. Пестравский'!Q25+'м.р. Приволжский'!Q25+'м.р. Хворостянский'!Q25+'г.о. Чапаевск'!Q25</f>
        <v>92</v>
      </c>
      <c r="R25" s="18">
        <f>'м.р. Безенчукский'!R25+'м.р. Красноармейский'!R25+'м.р. Пестравский'!R25+'м.р. Приволжский'!R25+'м.р. Хворостянский'!R25+'г.о. Чапаевск'!R25</f>
        <v>92</v>
      </c>
      <c r="S25" s="18">
        <f>'м.р. Безенчукский'!S25+'м.р. Красноармейский'!S25+'м.р. Пестравский'!S25+'м.р. Приволжский'!S25+'м.р. Хворостянский'!S25+'г.о. Чапаевск'!S25</f>
        <v>92</v>
      </c>
      <c r="T25" s="18">
        <f>'м.р. Безенчукский'!T25+'м.р. Красноармейский'!T25+'м.р. Пестравский'!T25+'м.р. Приволжский'!T25+'м.р. Хворостянский'!T25+'г.о. Чапаевск'!T25</f>
        <v>22</v>
      </c>
      <c r="U25" s="18">
        <f>'м.р. Безенчукский'!U25+'м.р. Красноармейский'!U25+'м.р. Пестравский'!U25+'м.р. Приволжский'!U25+'м.р. Хворостянский'!U25+'г.о. Чапаевск'!U25</f>
        <v>0</v>
      </c>
      <c r="V25" s="18">
        <f>'м.р. Безенчукский'!V25+'м.р. Красноармейский'!V25+'м.р. Пестравский'!V25+'м.р. Приволжский'!V25+'м.р. Хворостянский'!V25+'г.о. Чапаевск'!V25</f>
        <v>92</v>
      </c>
      <c r="W25" s="18">
        <f>'м.р. Безенчукский'!W25+'м.р. Красноармейский'!W25+'м.р. Пестравский'!W25+'м.р. Приволжский'!W25+'м.р. Хворостянский'!W25+'г.о. Чапаевск'!W25</f>
        <v>92</v>
      </c>
      <c r="X25" s="18">
        <f>'м.р. Безенчукский'!X25+'м.р. Красноармейский'!X25+'м.р. Пестравский'!X25+'м.р. Приволжский'!X25+'м.р. Хворостянский'!X25+'г.о. Чапаевск'!X25</f>
        <v>92</v>
      </c>
      <c r="Y25" s="18">
        <f>'м.р. Безенчукский'!Y25+'м.р. Красноармейский'!Y25+'м.р. Пестравский'!Y25+'м.р. Приволжский'!Y25+'м.р. Хворостянский'!Y25+'г.о. Чапаевск'!Y25</f>
        <v>92</v>
      </c>
      <c r="Z25" s="18">
        <f>'м.р. Безенчукский'!Z25+'м.р. Красноармейский'!Z25+'м.р. Пестравский'!Z25+'м.р. Приволжский'!Z25+'м.р. Хворостянский'!Z25+'г.о. Чапаевск'!Z25</f>
        <v>22</v>
      </c>
      <c r="AA25" s="18">
        <f>'м.р. Безенчукский'!AA25+'м.р. Красноармейский'!AA25+'м.р. Пестравский'!AA25+'м.р. Приволжский'!AA25+'м.р. Хворостянский'!AA25+'г.о. Чапаевск'!AA25</f>
        <v>92</v>
      </c>
      <c r="AB25" s="18">
        <f>'м.р. Безенчукский'!AB25+'м.р. Красноармейский'!AB25+'м.р. Пестравский'!AB25+'м.р. Приволжский'!AB25+'м.р. Хворостянский'!AB25+'г.о. Чапаевск'!AB25</f>
        <v>39</v>
      </c>
      <c r="AC25" s="18">
        <f>'м.р. Безенчукский'!AC25+'м.р. Красноармейский'!AC25+'м.р. Пестравский'!AC25+'м.р. Приволжский'!AC25+'м.р. Хворостянский'!AC25+'г.о. Чапаевск'!AC25</f>
        <v>92</v>
      </c>
      <c r="AD25" s="18">
        <f>'м.р. Безенчукский'!AD25+'м.р. Красноармейский'!AD25+'м.р. Пестравский'!AD25+'м.р. Приволжский'!AD25+'м.р. Хворостянский'!AD25+'г.о. Чапаевск'!AD25</f>
        <v>0</v>
      </c>
      <c r="AE25" s="18">
        <f>'м.р. Безенчукский'!AE25+'м.р. Красноармейский'!AE25+'м.р. Пестравский'!AE25+'м.р. Приволжский'!AE25+'м.р. Хворостянский'!AE25+'г.о. Чапаевск'!AE25</f>
        <v>0</v>
      </c>
      <c r="AF25" s="18">
        <f>'м.р. Безенчукский'!AF25+'м.р. Красноармейский'!AF25+'м.р. Пестравский'!AF25+'м.р. Приволжский'!AF25+'м.р. Хворостянский'!AF25+'г.о. Чапаевск'!AF25</f>
        <v>0</v>
      </c>
      <c r="AG25" s="18">
        <f>'м.р. Безенчукский'!AG25+'м.р. Красноармейский'!AG25+'м.р. Пестравский'!AG25+'м.р. Приволжский'!AG25+'м.р. Хворостянский'!AG25+'г.о. Чапаевск'!AG25</f>
        <v>0</v>
      </c>
      <c r="AH25" s="18">
        <f>'м.р. Безенчукский'!AH25+'м.р. Красноармейский'!AH25+'м.р. Пестравский'!AH25+'м.р. Приволжский'!AH25+'м.р. Хворостянский'!AH25+'г.о. Чапаевск'!AH25</f>
        <v>0</v>
      </c>
      <c r="AI25" s="18">
        <f>'м.р. Безенчукский'!AI25+'м.р. Красноармейский'!AI25+'м.р. Пестравский'!AI25+'м.р. Приволжский'!AI25+'м.р. Хворостянский'!AI25+'г.о. Чапаевск'!AI25</f>
        <v>0</v>
      </c>
      <c r="AJ25" s="18">
        <f>'м.р. Безенчукский'!AJ25+'м.р. Красноармейский'!AJ25+'м.р. Пестравский'!AJ25+'м.р. Приволжский'!AJ25+'м.р. Хворостянский'!AJ25+'г.о. Чапаевск'!AJ25</f>
        <v>0</v>
      </c>
      <c r="AK25" s="18">
        <f>'м.р. Безенчукский'!AK25+'м.р. Красноармейский'!AK25+'м.р. Пестравский'!AK25+'м.р. Приволжский'!AK25+'м.р. Хворостянский'!AK25+'г.о. Чапаевск'!AK25</f>
        <v>33</v>
      </c>
      <c r="AL25" s="18">
        <f>'м.р. Безенчукский'!AL25+'м.р. Красноармейский'!AL25+'м.р. Пестравский'!AL25+'м.р. Приволжский'!AL25+'м.р. Хворостянский'!AL25+'г.о. Чапаевск'!AL25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f>'м.р. Безенчукский'!P26+'м.р. Красноармейский'!P26+'м.р. Пестравский'!P26+'м.р. Приволжский'!P26+'м.р. Хворостянский'!P26+'г.о. Чапаевск'!P26</f>
        <v>0</v>
      </c>
      <c r="Q26" s="18">
        <f>'м.р. Безенчукский'!Q26+'м.р. Красноармейский'!Q26+'м.р. Пестравский'!Q26+'м.р. Приволжский'!Q26+'м.р. Хворостянский'!Q26+'г.о. Чапаевск'!Q26</f>
        <v>0</v>
      </c>
      <c r="R26" s="18">
        <f>'м.р. Безенчукский'!R26+'м.р. Красноармейский'!R26+'м.р. Пестравский'!R26+'м.р. Приволжский'!R26+'м.р. Хворостянский'!R26+'г.о. Чапаевск'!R26</f>
        <v>0</v>
      </c>
      <c r="S26" s="18">
        <f>'м.р. Безенчукский'!S26+'м.р. Красноармейский'!S26+'м.р. Пестравский'!S26+'м.р. Приволжский'!S26+'м.р. Хворостянский'!S26+'г.о. Чапаевск'!S26</f>
        <v>0</v>
      </c>
      <c r="T26" s="18">
        <f>'м.р. Безенчукский'!T26+'м.р. Красноармейский'!T26+'м.р. Пестравский'!T26+'м.р. Приволжский'!T26+'м.р. Хворостянский'!T26+'г.о. Чапаевск'!T26</f>
        <v>0</v>
      </c>
      <c r="U26" s="18">
        <f>'м.р. Безенчукский'!U26+'м.р. Красноармейский'!U26+'м.р. Пестравский'!U26+'м.р. Приволжский'!U26+'м.р. Хворостянский'!U26+'г.о. Чапаевск'!U26</f>
        <v>0</v>
      </c>
      <c r="V26" s="18">
        <f>'м.р. Безенчукский'!V26+'м.р. Красноармейский'!V26+'м.р. Пестравский'!V26+'м.р. Приволжский'!V26+'м.р. Хворостянский'!V26+'г.о. Чапаевск'!V26</f>
        <v>0</v>
      </c>
      <c r="W26" s="18">
        <f>'м.р. Безенчукский'!W26+'м.р. Красноармейский'!W26+'м.р. Пестравский'!W26+'м.р. Приволжский'!W26+'м.р. Хворостянский'!W26+'г.о. Чапаевск'!W26</f>
        <v>0</v>
      </c>
      <c r="X26" s="18">
        <f>'м.р. Безенчукский'!X26+'м.р. Красноармейский'!X26+'м.р. Пестравский'!X26+'м.р. Приволжский'!X26+'м.р. Хворостянский'!X26+'г.о. Чапаевск'!X26</f>
        <v>0</v>
      </c>
      <c r="Y26" s="18">
        <f>'м.р. Безенчукский'!Y26+'м.р. Красноармейский'!Y26+'м.р. Пестравский'!Y26+'м.р. Приволжский'!Y26+'м.р. Хворостянский'!Y26+'г.о. Чапаевск'!Y26</f>
        <v>0</v>
      </c>
      <c r="Z26" s="18">
        <f>'м.р. Безенчукский'!Z26+'м.р. Красноармейский'!Z26+'м.р. Пестравский'!Z26+'м.р. Приволжский'!Z26+'м.р. Хворостянский'!Z26+'г.о. Чапаевск'!Z26</f>
        <v>0</v>
      </c>
      <c r="AA26" s="18">
        <f>'м.р. Безенчукский'!AA26+'м.р. Красноармейский'!AA26+'м.р. Пестравский'!AA26+'м.р. Приволжский'!AA26+'м.р. Хворостянский'!AA26+'г.о. Чапаевск'!AA26</f>
        <v>0</v>
      </c>
      <c r="AB26" s="18">
        <f>'м.р. Безенчукский'!AB26+'м.р. Красноармейский'!AB26+'м.р. Пестравский'!AB26+'м.р. Приволжский'!AB26+'м.р. Хворостянский'!AB26+'г.о. Чапаевск'!AB26</f>
        <v>0</v>
      </c>
      <c r="AC26" s="18">
        <f>'м.р. Безенчукский'!AC26+'м.р. Красноармейский'!AC26+'м.р. Пестравский'!AC26+'м.р. Приволжский'!AC26+'м.р. Хворостянский'!AC26+'г.о. Чапаевск'!AC26</f>
        <v>0</v>
      </c>
      <c r="AD26" s="18">
        <f>'м.р. Безенчукский'!AD26+'м.р. Красноармейский'!AD26+'м.р. Пестравский'!AD26+'м.р. Приволжский'!AD26+'м.р. Хворостянский'!AD26+'г.о. Чапаевск'!AD26</f>
        <v>0</v>
      </c>
      <c r="AE26" s="18">
        <f>'м.р. Безенчукский'!AE26+'м.р. Красноармейский'!AE26+'м.р. Пестравский'!AE26+'м.р. Приволжский'!AE26+'м.р. Хворостянский'!AE26+'г.о. Чапаевск'!AE26</f>
        <v>0</v>
      </c>
      <c r="AF26" s="18">
        <f>'м.р. Безенчукский'!AF26+'м.р. Красноармейский'!AF26+'м.р. Пестравский'!AF26+'м.р. Приволжский'!AF26+'м.р. Хворостянский'!AF26+'г.о. Чапаевск'!AF26</f>
        <v>0</v>
      </c>
      <c r="AG26" s="18">
        <f>'м.р. Безенчукский'!AG26+'м.р. Красноармейский'!AG26+'м.р. Пестравский'!AG26+'м.р. Приволжский'!AG26+'м.р. Хворостянский'!AG26+'г.о. Чапаевск'!AG26</f>
        <v>0</v>
      </c>
      <c r="AH26" s="18">
        <f>'м.р. Безенчукский'!AH26+'м.р. Красноармейский'!AH26+'м.р. Пестравский'!AH26+'м.р. Приволжский'!AH26+'м.р. Хворостянский'!AH26+'г.о. Чапаевск'!AH26</f>
        <v>0</v>
      </c>
      <c r="AI26" s="18">
        <f>'м.р. Безенчукский'!AI26+'м.р. Красноармейский'!AI26+'м.р. Пестравский'!AI26+'м.р. Приволжский'!AI26+'м.р. Хворостянский'!AI26+'г.о. Чапаевск'!AI26</f>
        <v>0</v>
      </c>
      <c r="AJ26" s="18">
        <f>'м.р. Безенчукский'!AJ26+'м.р. Красноармейский'!AJ26+'м.р. Пестравский'!AJ26+'м.р. Приволжский'!AJ26+'м.р. Хворостянский'!AJ26+'г.о. Чапаевск'!AJ26</f>
        <v>0</v>
      </c>
      <c r="AK26" s="18">
        <f>'м.р. Безенчукский'!AK26+'м.р. Красноармейский'!AK26+'м.р. Пестравский'!AK26+'м.р. Приволжский'!AK26+'м.р. Хворостянский'!AK26+'г.о. Чапаевск'!AK26</f>
        <v>0</v>
      </c>
      <c r="AL26" s="18">
        <f>'м.р. Безенчукский'!AL26+'м.р. Красноармейский'!AL26+'м.р. Пестравский'!AL26+'м.р. Приволжский'!AL26+'м.р. Хворостянский'!AL26+'г.о. Чапаевск'!AL26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f>'м.р. Безенчукский'!P27+'м.р. Красноармейский'!P27+'м.р. Пестравский'!P27+'м.р. Приволжский'!P27+'м.р. Хворостянский'!P27+'г.о. Чапаевск'!P27</f>
        <v>13</v>
      </c>
      <c r="Q27" s="18">
        <f>'м.р. Безенчукский'!Q27+'м.р. Красноармейский'!Q27+'м.р. Пестравский'!Q27+'м.р. Приволжский'!Q27+'м.р. Хворостянский'!Q27+'г.о. Чапаевск'!Q27</f>
        <v>13</v>
      </c>
      <c r="R27" s="18">
        <f>'м.р. Безенчукский'!R27+'м.р. Красноармейский'!R27+'м.р. Пестравский'!R27+'м.р. Приволжский'!R27+'м.р. Хворостянский'!R27+'г.о. Чапаевск'!R27</f>
        <v>13</v>
      </c>
      <c r="S27" s="18">
        <f>'м.р. Безенчукский'!S27+'м.р. Красноармейский'!S27+'м.р. Пестравский'!S27+'м.р. Приволжский'!S27+'м.р. Хворостянский'!S27+'г.о. Чапаевск'!S27</f>
        <v>13</v>
      </c>
      <c r="T27" s="18">
        <f>'м.р. Безенчукский'!T27+'м.р. Красноармейский'!T27+'м.р. Пестравский'!T27+'м.р. Приволжский'!T27+'м.р. Хворостянский'!T27+'г.о. Чапаевск'!T27</f>
        <v>0</v>
      </c>
      <c r="U27" s="18">
        <f>'м.р. Безенчукский'!U27+'м.р. Красноармейский'!U27+'м.р. Пестравский'!U27+'м.р. Приволжский'!U27+'м.р. Хворостянский'!U27+'г.о. Чапаевск'!U27</f>
        <v>0</v>
      </c>
      <c r="V27" s="18">
        <f>'м.р. Безенчукский'!V27+'м.р. Красноармейский'!V27+'м.р. Пестравский'!V27+'м.р. Приволжский'!V27+'м.р. Хворостянский'!V27+'г.о. Чапаевск'!V27</f>
        <v>12</v>
      </c>
      <c r="W27" s="18">
        <f>'м.р. Безенчукский'!W27+'м.р. Красноармейский'!W27+'м.р. Пестравский'!W27+'м.р. Приволжский'!W27+'м.р. Хворостянский'!W27+'г.о. Чапаевск'!W27</f>
        <v>13</v>
      </c>
      <c r="X27" s="18">
        <f>'м.р. Безенчукский'!X27+'м.р. Красноармейский'!X27+'м.р. Пестравский'!X27+'м.р. Приволжский'!X27+'м.р. Хворостянский'!X27+'г.о. Чапаевск'!X27</f>
        <v>13</v>
      </c>
      <c r="Y27" s="18">
        <f>'м.р. Безенчукский'!Y27+'м.р. Красноармейский'!Y27+'м.р. Пестравский'!Y27+'м.р. Приволжский'!Y27+'м.р. Хворостянский'!Y27+'г.о. Чапаевск'!Y27</f>
        <v>13</v>
      </c>
      <c r="Z27" s="18">
        <f>'м.р. Безенчукский'!Z27+'м.р. Красноармейский'!Z27+'м.р. Пестравский'!Z27+'м.р. Приволжский'!Z27+'м.р. Хворостянский'!Z27+'г.о. Чапаевск'!Z27</f>
        <v>6</v>
      </c>
      <c r="AA27" s="18">
        <f>'м.р. Безенчукский'!AA27+'м.р. Красноармейский'!AA27+'м.р. Пестравский'!AA27+'м.р. Приволжский'!AA27+'м.р. Хворостянский'!AA27+'г.о. Чапаевск'!AA27</f>
        <v>13</v>
      </c>
      <c r="AB27" s="18">
        <f>'м.р. Безенчукский'!AB27+'м.р. Красноармейский'!AB27+'м.р. Пестравский'!AB27+'м.р. Приволжский'!AB27+'м.р. Хворостянский'!AB27+'г.о. Чапаевск'!AB27</f>
        <v>6</v>
      </c>
      <c r="AC27" s="18">
        <f>'м.р. Безенчукский'!AC27+'м.р. Красноармейский'!AC27+'м.р. Пестравский'!AC27+'м.р. Приволжский'!AC27+'м.р. Хворостянский'!AC27+'г.о. Чапаевск'!AC27</f>
        <v>13</v>
      </c>
      <c r="AD27" s="18">
        <f>'м.р. Безенчукский'!AD27+'м.р. Красноармейский'!AD27+'м.р. Пестравский'!AD27+'м.р. Приволжский'!AD27+'м.р. Хворостянский'!AD27+'г.о. Чапаевск'!AD27</f>
        <v>0</v>
      </c>
      <c r="AE27" s="18">
        <f>'м.р. Безенчукский'!AE27+'м.р. Красноармейский'!AE27+'м.р. Пестравский'!AE27+'м.р. Приволжский'!AE27+'м.р. Хворостянский'!AE27+'г.о. Чапаевск'!AE27</f>
        <v>0</v>
      </c>
      <c r="AF27" s="18">
        <f>'м.р. Безенчукский'!AF27+'м.р. Красноармейский'!AF27+'м.р. Пестравский'!AF27+'м.р. Приволжский'!AF27+'м.р. Хворостянский'!AF27+'г.о. Чапаевск'!AF27</f>
        <v>0</v>
      </c>
      <c r="AG27" s="18">
        <f>'м.р. Безенчукский'!AG27+'м.р. Красноармейский'!AG27+'м.р. Пестравский'!AG27+'м.р. Приволжский'!AG27+'м.р. Хворостянский'!AG27+'г.о. Чапаевск'!AG27</f>
        <v>0</v>
      </c>
      <c r="AH27" s="18">
        <f>'м.р. Безенчукский'!AH27+'м.р. Красноармейский'!AH27+'м.р. Пестравский'!AH27+'м.р. Приволжский'!AH27+'м.р. Хворостянский'!AH27+'г.о. Чапаевск'!AH27</f>
        <v>0</v>
      </c>
      <c r="AI27" s="18">
        <f>'м.р. Безенчукский'!AI27+'м.р. Красноармейский'!AI27+'м.р. Пестравский'!AI27+'м.р. Приволжский'!AI27+'м.р. Хворостянский'!AI27+'г.о. Чапаевск'!AI27</f>
        <v>0</v>
      </c>
      <c r="AJ27" s="18">
        <f>'м.р. Безенчукский'!AJ27+'м.р. Красноармейский'!AJ27+'м.р. Пестравский'!AJ27+'м.р. Приволжский'!AJ27+'м.р. Хворостянский'!AJ27+'г.о. Чапаевск'!AJ27</f>
        <v>0</v>
      </c>
      <c r="AK27" s="18">
        <f>'м.р. Безенчукский'!AK27+'м.р. Красноармейский'!AK27+'м.р. Пестравский'!AK27+'м.р. Приволжский'!AK27+'м.р. Хворостянский'!AK27+'г.о. Чапаевск'!AK27</f>
        <v>7</v>
      </c>
      <c r="AL27" s="18">
        <f>'м.р. Безенчукский'!AL27+'м.р. Красноармейский'!AL27+'м.р. Пестравский'!AL27+'м.р. Приволжский'!AL27+'м.р. Хворостянский'!AL27+'г.о. Чапаевск'!AL27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f>'м.р. Безенчукский'!P28+'м.р. Красноармейский'!P28+'м.р. Пестравский'!P28+'м.р. Приволжский'!P28+'м.р. Хворостянский'!P28+'г.о. Чапаевск'!P28</f>
        <v>1</v>
      </c>
      <c r="Q28" s="18">
        <f>'м.р. Безенчукский'!Q28+'м.р. Красноармейский'!Q28+'м.р. Пестравский'!Q28+'м.р. Приволжский'!Q28+'м.р. Хворостянский'!Q28+'г.о. Чапаевск'!Q28</f>
        <v>1</v>
      </c>
      <c r="R28" s="18">
        <f>'м.р. Безенчукский'!R28+'м.р. Красноармейский'!R28+'м.р. Пестравский'!R28+'м.р. Приволжский'!R28+'м.р. Хворостянский'!R28+'г.о. Чапаевск'!R28</f>
        <v>1</v>
      </c>
      <c r="S28" s="18">
        <f>'м.р. Безенчукский'!S28+'м.р. Красноармейский'!S28+'м.р. Пестравский'!S28+'м.р. Приволжский'!S28+'м.р. Хворостянский'!S28+'г.о. Чапаевск'!S28</f>
        <v>1</v>
      </c>
      <c r="T28" s="18">
        <f>'м.р. Безенчукский'!T28+'м.р. Красноармейский'!T28+'м.р. Пестравский'!T28+'м.р. Приволжский'!T28+'м.р. Хворостянский'!T28+'г.о. Чапаевск'!T28</f>
        <v>0</v>
      </c>
      <c r="U28" s="18">
        <f>'м.р. Безенчукский'!U28+'м.р. Красноармейский'!U28+'м.р. Пестравский'!U28+'м.р. Приволжский'!U28+'м.р. Хворостянский'!U28+'г.о. Чапаевск'!U28</f>
        <v>0</v>
      </c>
      <c r="V28" s="18">
        <f>'м.р. Безенчукский'!V28+'м.р. Красноармейский'!V28+'м.р. Пестравский'!V28+'м.р. Приволжский'!V28+'м.р. Хворостянский'!V28+'г.о. Чапаевск'!V28</f>
        <v>1</v>
      </c>
      <c r="W28" s="18">
        <f>'м.р. Безенчукский'!W28+'м.р. Красноармейский'!W28+'м.р. Пестравский'!W28+'м.р. Приволжский'!W28+'м.р. Хворостянский'!W28+'г.о. Чапаевск'!W28</f>
        <v>1</v>
      </c>
      <c r="X28" s="18">
        <f>'м.р. Безенчукский'!X28+'м.р. Красноармейский'!X28+'м.р. Пестравский'!X28+'м.р. Приволжский'!X28+'м.р. Хворостянский'!X28+'г.о. Чапаевск'!X28</f>
        <v>1</v>
      </c>
      <c r="Y28" s="18">
        <f>'м.р. Безенчукский'!Y28+'м.р. Красноармейский'!Y28+'м.р. Пестравский'!Y28+'м.р. Приволжский'!Y28+'м.р. Хворостянский'!Y28+'г.о. Чапаевск'!Y28</f>
        <v>1</v>
      </c>
      <c r="Z28" s="18">
        <f>'м.р. Безенчукский'!Z28+'м.р. Красноармейский'!Z28+'м.р. Пестравский'!Z28+'м.р. Приволжский'!Z28+'м.р. Хворостянский'!Z28+'г.о. Чапаевск'!Z28</f>
        <v>1</v>
      </c>
      <c r="AA28" s="18">
        <f>'м.р. Безенчукский'!AA28+'м.р. Красноармейский'!AA28+'м.р. Пестравский'!AA28+'м.р. Приволжский'!AA28+'м.р. Хворостянский'!AA28+'г.о. Чапаевск'!AA28</f>
        <v>1</v>
      </c>
      <c r="AB28" s="18">
        <f>'м.р. Безенчукский'!AB28+'м.р. Красноармейский'!AB28+'м.р. Пестравский'!AB28+'м.р. Приволжский'!AB28+'м.р. Хворостянский'!AB28+'г.о. Чапаевск'!AB28</f>
        <v>0</v>
      </c>
      <c r="AC28" s="18">
        <f>'м.р. Безенчукский'!AC28+'м.р. Красноармейский'!AC28+'м.р. Пестравский'!AC28+'м.р. Приволжский'!AC28+'м.р. Хворостянский'!AC28+'г.о. Чапаевск'!AC28</f>
        <v>1</v>
      </c>
      <c r="AD28" s="18">
        <f>'м.р. Безенчукский'!AD28+'м.р. Красноармейский'!AD28+'м.р. Пестравский'!AD28+'м.р. Приволжский'!AD28+'м.р. Хворостянский'!AD28+'г.о. Чапаевск'!AD28</f>
        <v>0</v>
      </c>
      <c r="AE28" s="18">
        <f>'м.р. Безенчукский'!AE28+'м.р. Красноармейский'!AE28+'м.р. Пестравский'!AE28+'м.р. Приволжский'!AE28+'м.р. Хворостянский'!AE28+'г.о. Чапаевск'!AE28</f>
        <v>0</v>
      </c>
      <c r="AF28" s="18">
        <f>'м.р. Безенчукский'!AF28+'м.р. Красноармейский'!AF28+'м.р. Пестравский'!AF28+'м.р. Приволжский'!AF28+'м.р. Хворостянский'!AF28+'г.о. Чапаевск'!AF28</f>
        <v>0</v>
      </c>
      <c r="AG28" s="18">
        <f>'м.р. Безенчукский'!AG28+'м.р. Красноармейский'!AG28+'м.р. Пестравский'!AG28+'м.р. Приволжский'!AG28+'м.р. Хворостянский'!AG28+'г.о. Чапаевск'!AG28</f>
        <v>0</v>
      </c>
      <c r="AH28" s="18">
        <f>'м.р. Безенчукский'!AH28+'м.р. Красноармейский'!AH28+'м.р. Пестравский'!AH28+'м.р. Приволжский'!AH28+'м.р. Хворостянский'!AH28+'г.о. Чапаевск'!AH28</f>
        <v>0</v>
      </c>
      <c r="AI28" s="18">
        <f>'м.р. Безенчукский'!AI28+'м.р. Красноармейский'!AI28+'м.р. Пестравский'!AI28+'м.р. Приволжский'!AI28+'м.р. Хворостянский'!AI28+'г.о. Чапаевск'!AI28</f>
        <v>0</v>
      </c>
      <c r="AJ28" s="18">
        <f>'м.р. Безенчукский'!AJ28+'м.р. Красноармейский'!AJ28+'м.р. Пестравский'!AJ28+'м.р. Приволжский'!AJ28+'м.р. Хворостянский'!AJ28+'г.о. Чапаевск'!AJ28</f>
        <v>0</v>
      </c>
      <c r="AK28" s="18">
        <f>'м.р. Безенчукский'!AK28+'м.р. Красноармейский'!AK28+'м.р. Пестравский'!AK28+'м.р. Приволжский'!AK28+'м.р. Хворостянский'!AK28+'г.о. Чапаевск'!AK28</f>
        <v>1</v>
      </c>
      <c r="AL28" s="18">
        <f>'м.р. Безенчукский'!AL28+'м.р. Красноармейский'!AL28+'м.р. Пестравский'!AL28+'м.р. Приволжский'!AL28+'м.р. Хворостянский'!AL28+'г.о. Чапаевск'!AL28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Безенчукский'!P30+'м.р. Красноармейский'!P30+'м.р. Пестравский'!P30+'м.р. Приволжский'!P30+'м.р. Хворостянский'!P30+'г.о. Чапаевск'!P30</f>
        <v>2929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Y50" sqref="Y5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39</v>
      </c>
      <c r="Q22" s="17">
        <f t="shared" ref="Q22:AC22" si="0">Q23+Q25+Q27</f>
        <v>39</v>
      </c>
      <c r="R22" s="17">
        <f t="shared" si="0"/>
        <v>39</v>
      </c>
      <c r="S22" s="17">
        <f t="shared" si="0"/>
        <v>39</v>
      </c>
      <c r="T22" s="17">
        <f>T23+T25+T27</f>
        <v>10</v>
      </c>
      <c r="U22" s="17">
        <f t="shared" si="0"/>
        <v>0</v>
      </c>
      <c r="V22" s="17">
        <f t="shared" si="0"/>
        <v>39</v>
      </c>
      <c r="W22" s="17">
        <f t="shared" si="0"/>
        <v>39</v>
      </c>
      <c r="X22" s="17">
        <f t="shared" si="0"/>
        <v>39</v>
      </c>
      <c r="Y22" s="17">
        <f t="shared" si="0"/>
        <v>39</v>
      </c>
      <c r="Z22" s="17">
        <f t="shared" si="0"/>
        <v>17</v>
      </c>
      <c r="AA22" s="17">
        <f t="shared" si="0"/>
        <v>39</v>
      </c>
      <c r="AB22" s="17">
        <f t="shared" si="0"/>
        <v>20</v>
      </c>
      <c r="AC22" s="17">
        <f t="shared" si="0"/>
        <v>39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27</v>
      </c>
      <c r="AL22" s="17">
        <f t="shared" si="1"/>
        <v>4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24</v>
      </c>
      <c r="Q23" s="18">
        <v>24</v>
      </c>
      <c r="R23" s="18">
        <v>24</v>
      </c>
      <c r="S23" s="18">
        <v>24</v>
      </c>
      <c r="T23" s="18">
        <v>7</v>
      </c>
      <c r="U23" s="18">
        <v>0</v>
      </c>
      <c r="V23" s="18">
        <v>24</v>
      </c>
      <c r="W23" s="18">
        <v>24</v>
      </c>
      <c r="X23" s="18">
        <v>24</v>
      </c>
      <c r="Y23" s="18">
        <v>24</v>
      </c>
      <c r="Z23" s="18">
        <v>12</v>
      </c>
      <c r="AA23" s="18">
        <v>24</v>
      </c>
      <c r="AB23" s="18">
        <v>14</v>
      </c>
      <c r="AC23" s="18">
        <v>24</v>
      </c>
      <c r="AD23" s="18">
        <v>1</v>
      </c>
      <c r="AE23" s="18">
        <v>0</v>
      </c>
      <c r="AF23" s="18">
        <v>0</v>
      </c>
      <c r="AG23" s="18">
        <v>0</v>
      </c>
      <c r="AH23" s="18"/>
      <c r="AI23" s="18"/>
      <c r="AJ23" s="18">
        <v>0</v>
      </c>
      <c r="AK23" s="18">
        <v>20</v>
      </c>
      <c r="AL23" s="18">
        <v>4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13</v>
      </c>
      <c r="Q25" s="18">
        <v>13</v>
      </c>
      <c r="R25" s="18">
        <v>13</v>
      </c>
      <c r="S25" s="18">
        <v>13</v>
      </c>
      <c r="T25" s="16">
        <v>3</v>
      </c>
      <c r="U25" s="16"/>
      <c r="V25" s="18">
        <v>13</v>
      </c>
      <c r="W25" s="18">
        <v>13</v>
      </c>
      <c r="X25" s="18">
        <v>13</v>
      </c>
      <c r="Y25" s="18">
        <v>13</v>
      </c>
      <c r="Z25" s="16">
        <v>5</v>
      </c>
      <c r="AA25" s="18">
        <v>13</v>
      </c>
      <c r="AB25" s="16">
        <v>5</v>
      </c>
      <c r="AC25" s="18">
        <v>13</v>
      </c>
      <c r="AD25" s="18"/>
      <c r="AE25" s="18"/>
      <c r="AF25" s="16"/>
      <c r="AG25" s="16"/>
      <c r="AH25" s="16"/>
      <c r="AI25" s="16"/>
      <c r="AJ25" s="16"/>
      <c r="AK25" s="16">
        <v>5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/>
      <c r="AA27" s="18">
        <v>2</v>
      </c>
      <c r="AB27" s="18">
        <v>1</v>
      </c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2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532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29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38</v>
      </c>
      <c r="Q22" s="17">
        <f t="shared" ref="Q22:AC22" si="0">Q23+Q25+Q27</f>
        <v>38</v>
      </c>
      <c r="R22" s="17">
        <f t="shared" si="0"/>
        <v>38</v>
      </c>
      <c r="S22" s="17">
        <f t="shared" si="0"/>
        <v>38</v>
      </c>
      <c r="T22" s="17">
        <f>T23+T25+T27</f>
        <v>9</v>
      </c>
      <c r="U22" s="17">
        <f t="shared" si="0"/>
        <v>0</v>
      </c>
      <c r="V22" s="17">
        <f t="shared" si="0"/>
        <v>38</v>
      </c>
      <c r="W22" s="17">
        <f t="shared" si="0"/>
        <v>38</v>
      </c>
      <c r="X22" s="17">
        <f t="shared" si="0"/>
        <v>38</v>
      </c>
      <c r="Y22" s="17">
        <f t="shared" si="0"/>
        <v>38</v>
      </c>
      <c r="Z22" s="17">
        <f t="shared" si="0"/>
        <v>14</v>
      </c>
      <c r="AA22" s="17">
        <f t="shared" si="0"/>
        <v>38</v>
      </c>
      <c r="AB22" s="17">
        <f t="shared" si="0"/>
        <v>21</v>
      </c>
      <c r="AC22" s="17">
        <f t="shared" si="0"/>
        <v>38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20</v>
      </c>
      <c r="AL22" s="17">
        <f t="shared" si="1"/>
        <v>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7">
        <v>18</v>
      </c>
      <c r="Q23" s="17">
        <v>18</v>
      </c>
      <c r="R23" s="17">
        <v>18</v>
      </c>
      <c r="S23" s="17">
        <v>18</v>
      </c>
      <c r="T23" s="17">
        <v>3</v>
      </c>
      <c r="U23" s="17">
        <v>0</v>
      </c>
      <c r="V23" s="17">
        <v>18</v>
      </c>
      <c r="W23" s="17">
        <v>18</v>
      </c>
      <c r="X23" s="17">
        <v>18</v>
      </c>
      <c r="Y23" s="17">
        <v>18</v>
      </c>
      <c r="Z23" s="17">
        <v>14</v>
      </c>
      <c r="AA23" s="17">
        <v>18</v>
      </c>
      <c r="AB23" s="17">
        <v>18</v>
      </c>
      <c r="AC23" s="17">
        <v>18</v>
      </c>
      <c r="AD23" s="18">
        <v>1</v>
      </c>
      <c r="AE23" s="17">
        <v>0</v>
      </c>
      <c r="AF23" s="17">
        <v>0</v>
      </c>
      <c r="AG23" s="17">
        <v>0</v>
      </c>
      <c r="AH23" s="17"/>
      <c r="AI23" s="17">
        <v>0</v>
      </c>
      <c r="AJ23" s="17">
        <v>0</v>
      </c>
      <c r="AK23" s="17">
        <v>17</v>
      </c>
      <c r="AL23" s="17">
        <v>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18</v>
      </c>
      <c r="Q25" s="18">
        <v>18</v>
      </c>
      <c r="R25" s="18">
        <v>18</v>
      </c>
      <c r="S25" s="18">
        <v>18</v>
      </c>
      <c r="T25" s="18">
        <v>6</v>
      </c>
      <c r="U25" s="18"/>
      <c r="V25" s="18">
        <v>18</v>
      </c>
      <c r="W25" s="18">
        <v>18</v>
      </c>
      <c r="X25" s="18">
        <v>18</v>
      </c>
      <c r="Y25" s="18">
        <v>18</v>
      </c>
      <c r="Z25" s="18"/>
      <c r="AA25" s="18">
        <v>18</v>
      </c>
      <c r="AB25" s="18">
        <v>3</v>
      </c>
      <c r="AC25" s="18">
        <v>18</v>
      </c>
      <c r="AD25" s="18"/>
      <c r="AE25" s="18"/>
      <c r="AF25" s="18"/>
      <c r="AG25" s="18"/>
      <c r="AH25" s="18"/>
      <c r="AI25" s="18"/>
      <c r="AJ25" s="18"/>
      <c r="AK25" s="18">
        <v>3</v>
      </c>
      <c r="AL25" s="18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/>
      <c r="AA27" s="18">
        <v>2</v>
      </c>
      <c r="AB27" s="18"/>
      <c r="AC27" s="18">
        <v>2</v>
      </c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>
        <v>0</v>
      </c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ht="15.75" x14ac:dyDescent="0.2"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>
        <v>0</v>
      </c>
      <c r="AD29" s="18">
        <v>0</v>
      </c>
      <c r="AE29" s="18"/>
      <c r="AF29" s="18"/>
      <c r="AG29" s="18"/>
      <c r="AH29" s="18"/>
      <c r="AI29" s="18"/>
      <c r="AJ29" s="18"/>
      <c r="AK29" s="18"/>
      <c r="AL29" s="18"/>
    </row>
    <row r="30" spans="1:38" ht="25.5" x14ac:dyDescent="0.2">
      <c r="A30" s="13" t="s">
        <v>34</v>
      </c>
      <c r="O30" s="8">
        <v>8</v>
      </c>
      <c r="P30" s="18">
        <v>327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4 P22:AC24 P29:AL29 P28:AC28 P25:AL25 AE26:AL26 P26:AC26 P27:AL27 AE28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4 AD26 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27</v>
      </c>
      <c r="Q22" s="17">
        <f t="shared" ref="Q22:AC22" si="0">Q23+Q25+Q27</f>
        <v>27</v>
      </c>
      <c r="R22" s="17">
        <f t="shared" si="0"/>
        <v>27</v>
      </c>
      <c r="S22" s="17">
        <f t="shared" si="0"/>
        <v>27</v>
      </c>
      <c r="T22" s="17">
        <f>T23+T25+T27</f>
        <v>6</v>
      </c>
      <c r="U22" s="17">
        <f t="shared" si="0"/>
        <v>0</v>
      </c>
      <c r="V22" s="17">
        <f t="shared" si="0"/>
        <v>27</v>
      </c>
      <c r="W22" s="17">
        <f t="shared" si="0"/>
        <v>27</v>
      </c>
      <c r="X22" s="17">
        <f t="shared" si="0"/>
        <v>27</v>
      </c>
      <c r="Y22" s="17">
        <f t="shared" si="0"/>
        <v>27</v>
      </c>
      <c r="Z22" s="17">
        <f t="shared" si="0"/>
        <v>7</v>
      </c>
      <c r="AA22" s="17">
        <f t="shared" si="0"/>
        <v>27</v>
      </c>
      <c r="AB22" s="17">
        <f t="shared" si="0"/>
        <v>23</v>
      </c>
      <c r="AC22" s="17">
        <f t="shared" si="0"/>
        <v>27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14</v>
      </c>
      <c r="AL22" s="17">
        <f t="shared" si="1"/>
        <v>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13</v>
      </c>
      <c r="Q23" s="18">
        <v>13</v>
      </c>
      <c r="R23" s="18">
        <v>13</v>
      </c>
      <c r="S23" s="18">
        <v>13</v>
      </c>
      <c r="T23" s="18">
        <v>4</v>
      </c>
      <c r="U23" s="18">
        <v>0</v>
      </c>
      <c r="V23" s="18">
        <v>13</v>
      </c>
      <c r="W23" s="18">
        <v>13</v>
      </c>
      <c r="X23" s="18">
        <v>13</v>
      </c>
      <c r="Y23" s="18">
        <v>13</v>
      </c>
      <c r="Z23" s="18">
        <v>2</v>
      </c>
      <c r="AA23" s="18">
        <v>13</v>
      </c>
      <c r="AB23" s="18">
        <v>12</v>
      </c>
      <c r="AC23" s="18">
        <v>13</v>
      </c>
      <c r="AD23" s="18">
        <v>1</v>
      </c>
      <c r="AE23" s="18">
        <v>0</v>
      </c>
      <c r="AF23" s="18">
        <v>0</v>
      </c>
      <c r="AG23" s="18">
        <v>0</v>
      </c>
      <c r="AH23" s="18"/>
      <c r="AI23" s="18"/>
      <c r="AJ23" s="18">
        <v>0</v>
      </c>
      <c r="AK23" s="18">
        <v>12</v>
      </c>
      <c r="AL23" s="18">
        <v>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2</v>
      </c>
      <c r="U25" s="16"/>
      <c r="V25" s="16">
        <v>12</v>
      </c>
      <c r="W25" s="16">
        <v>12</v>
      </c>
      <c r="X25" s="16">
        <v>12</v>
      </c>
      <c r="Y25" s="16">
        <v>12</v>
      </c>
      <c r="Z25" s="16">
        <v>3</v>
      </c>
      <c r="AA25" s="16">
        <v>12</v>
      </c>
      <c r="AB25" s="16">
        <v>9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>
        <v>1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>
        <v>2</v>
      </c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327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2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35</v>
      </c>
      <c r="Q22" s="17">
        <f t="shared" ref="Q22:AC22" si="0">Q23+Q25+Q27</f>
        <v>35</v>
      </c>
      <c r="R22" s="17">
        <f t="shared" si="0"/>
        <v>35</v>
      </c>
      <c r="S22" s="17">
        <f t="shared" si="0"/>
        <v>35</v>
      </c>
      <c r="T22" s="17">
        <f>T23+T25+T27</f>
        <v>6</v>
      </c>
      <c r="U22" s="17">
        <f t="shared" si="0"/>
        <v>0</v>
      </c>
      <c r="V22" s="17">
        <f t="shared" si="0"/>
        <v>35</v>
      </c>
      <c r="W22" s="17">
        <f t="shared" si="0"/>
        <v>35</v>
      </c>
      <c r="X22" s="17">
        <f t="shared" si="0"/>
        <v>35</v>
      </c>
      <c r="Y22" s="17">
        <f t="shared" si="0"/>
        <v>35</v>
      </c>
      <c r="Z22" s="17">
        <f t="shared" si="0"/>
        <v>5</v>
      </c>
      <c r="AA22" s="17">
        <f t="shared" si="0"/>
        <v>35</v>
      </c>
      <c r="AB22" s="17">
        <f t="shared" si="0"/>
        <v>25</v>
      </c>
      <c r="AC22" s="17">
        <f t="shared" si="0"/>
        <v>35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16</v>
      </c>
      <c r="AL22" s="17">
        <f t="shared" si="1"/>
        <v>5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18</v>
      </c>
      <c r="Q23" s="18">
        <v>18</v>
      </c>
      <c r="R23" s="18">
        <v>18</v>
      </c>
      <c r="S23" s="18">
        <v>18</v>
      </c>
      <c r="T23" s="18">
        <v>3</v>
      </c>
      <c r="U23" s="18">
        <v>0</v>
      </c>
      <c r="V23" s="18">
        <v>18</v>
      </c>
      <c r="W23" s="18">
        <v>18</v>
      </c>
      <c r="X23" s="18">
        <v>18</v>
      </c>
      <c r="Y23" s="18">
        <v>18</v>
      </c>
      <c r="Z23" s="18">
        <v>4</v>
      </c>
      <c r="AA23" s="18">
        <v>18</v>
      </c>
      <c r="AB23" s="18">
        <v>16</v>
      </c>
      <c r="AC23" s="18">
        <v>18</v>
      </c>
      <c r="AD23" s="18">
        <v>1</v>
      </c>
      <c r="AE23" s="18">
        <v>0</v>
      </c>
      <c r="AF23" s="18">
        <v>0</v>
      </c>
      <c r="AG23" s="18">
        <v>0</v>
      </c>
      <c r="AH23" s="18"/>
      <c r="AI23" s="18"/>
      <c r="AJ23" s="18">
        <v>0</v>
      </c>
      <c r="AK23" s="18">
        <v>13</v>
      </c>
      <c r="AL23" s="18">
        <v>5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15</v>
      </c>
      <c r="Q25" s="16">
        <v>15</v>
      </c>
      <c r="R25" s="16">
        <v>15</v>
      </c>
      <c r="S25" s="16">
        <v>15</v>
      </c>
      <c r="T25" s="16">
        <v>3</v>
      </c>
      <c r="U25" s="16"/>
      <c r="V25" s="16">
        <v>15</v>
      </c>
      <c r="W25" s="16">
        <v>15</v>
      </c>
      <c r="X25" s="16">
        <v>15</v>
      </c>
      <c r="Y25" s="16">
        <v>15</v>
      </c>
      <c r="Z25" s="16">
        <v>1</v>
      </c>
      <c r="AA25" s="16">
        <v>15</v>
      </c>
      <c r="AB25" s="16">
        <v>7</v>
      </c>
      <c r="AC25" s="16">
        <v>15</v>
      </c>
      <c r="AD25" s="18"/>
      <c r="AE25" s="18"/>
      <c r="AF25" s="16"/>
      <c r="AG25" s="16"/>
      <c r="AH25" s="16"/>
      <c r="AI25" s="16"/>
      <c r="AJ25" s="16"/>
      <c r="AK25" s="16">
        <v>1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2</v>
      </c>
      <c r="W27" s="18">
        <v>2</v>
      </c>
      <c r="X27" s="18">
        <v>2</v>
      </c>
      <c r="Y27" s="18">
        <v>2</v>
      </c>
      <c r="Z27" s="18"/>
      <c r="AA27" s="18">
        <v>2</v>
      </c>
      <c r="AB27" s="18">
        <v>2</v>
      </c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2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</row>
    <row r="30" spans="1:38" ht="25.5" x14ac:dyDescent="0.2">
      <c r="A30" s="13" t="s">
        <v>34</v>
      </c>
      <c r="O30" s="8">
        <v>8</v>
      </c>
      <c r="P30" s="18">
        <v>594</v>
      </c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41</v>
      </c>
      <c r="Q22" s="17">
        <f t="shared" ref="Q22:AC22" si="0">Q23+Q25+Q27</f>
        <v>41</v>
      </c>
      <c r="R22" s="17">
        <f t="shared" si="0"/>
        <v>41</v>
      </c>
      <c r="S22" s="17">
        <f t="shared" si="0"/>
        <v>41</v>
      </c>
      <c r="T22" s="17">
        <f>T23+T25+T27</f>
        <v>9</v>
      </c>
      <c r="U22" s="17">
        <f t="shared" si="0"/>
        <v>0</v>
      </c>
      <c r="V22" s="17">
        <f t="shared" si="0"/>
        <v>41</v>
      </c>
      <c r="W22" s="17">
        <f t="shared" si="0"/>
        <v>41</v>
      </c>
      <c r="X22" s="17">
        <f t="shared" si="0"/>
        <v>41</v>
      </c>
      <c r="Y22" s="17">
        <f t="shared" si="0"/>
        <v>41</v>
      </c>
      <c r="Z22" s="17">
        <f t="shared" si="0"/>
        <v>15</v>
      </c>
      <c r="AA22" s="17">
        <f t="shared" si="0"/>
        <v>41</v>
      </c>
      <c r="AB22" s="17">
        <f t="shared" si="0"/>
        <v>36</v>
      </c>
      <c r="AC22" s="17">
        <f t="shared" si="0"/>
        <v>41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23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23</v>
      </c>
      <c r="Q23" s="18">
        <v>23</v>
      </c>
      <c r="R23" s="18">
        <v>23</v>
      </c>
      <c r="S23" s="18">
        <v>23</v>
      </c>
      <c r="T23" s="18">
        <v>5</v>
      </c>
      <c r="U23" s="18"/>
      <c r="V23" s="18">
        <v>23</v>
      </c>
      <c r="W23" s="18">
        <v>23</v>
      </c>
      <c r="X23" s="18">
        <v>23</v>
      </c>
      <c r="Y23" s="18">
        <v>23</v>
      </c>
      <c r="Z23" s="18">
        <v>8</v>
      </c>
      <c r="AA23" s="18">
        <v>23</v>
      </c>
      <c r="AB23" s="18">
        <v>21</v>
      </c>
      <c r="AC23" s="18">
        <v>23</v>
      </c>
      <c r="AD23" s="18"/>
      <c r="AE23" s="18"/>
      <c r="AF23" s="18"/>
      <c r="AG23" s="18"/>
      <c r="AH23" s="18"/>
      <c r="AI23" s="18"/>
      <c r="AJ23" s="18"/>
      <c r="AK23" s="18">
        <v>23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17</v>
      </c>
      <c r="Q25" s="16">
        <v>17</v>
      </c>
      <c r="R25" s="16">
        <v>17</v>
      </c>
      <c r="S25" s="16">
        <v>17</v>
      </c>
      <c r="T25" s="16">
        <v>4</v>
      </c>
      <c r="U25" s="16"/>
      <c r="V25" s="16">
        <v>17</v>
      </c>
      <c r="W25" s="16">
        <v>17</v>
      </c>
      <c r="X25" s="16">
        <v>17</v>
      </c>
      <c r="Y25" s="16">
        <v>17</v>
      </c>
      <c r="Z25" s="16">
        <v>6</v>
      </c>
      <c r="AA25" s="16">
        <v>17</v>
      </c>
      <c r="AB25" s="16">
        <v>14</v>
      </c>
      <c r="AC25" s="16">
        <v>17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/>
      <c r="U27" s="18"/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2</v>
      </c>
      <c r="Q28" s="18">
        <v>2</v>
      </c>
      <c r="R28" s="18">
        <v>2</v>
      </c>
      <c r="S28" s="18">
        <v>2</v>
      </c>
      <c r="T28" s="18"/>
      <c r="U28" s="18"/>
      <c r="V28" s="18">
        <v>1</v>
      </c>
      <c r="W28" s="18">
        <v>2</v>
      </c>
      <c r="X28" s="18">
        <v>2</v>
      </c>
      <c r="Y28" s="18">
        <v>2</v>
      </c>
      <c r="Z28" s="18">
        <v>1</v>
      </c>
      <c r="AA28" s="18">
        <v>2</v>
      </c>
      <c r="AB28" s="18">
        <v>1</v>
      </c>
      <c r="AC28" s="18">
        <v>2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</row>
    <row r="30" spans="1:38" ht="25.5" x14ac:dyDescent="0.2">
      <c r="A30" s="13" t="s">
        <v>34</v>
      </c>
      <c r="O30" s="8">
        <v>8</v>
      </c>
      <c r="P30" s="18">
        <v>464</v>
      </c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Y40" sqref="Y4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31</v>
      </c>
      <c r="Q22" s="17">
        <f t="shared" ref="Q22:AC22" si="0">Q23+Q25+Q27</f>
        <v>31</v>
      </c>
      <c r="R22" s="17">
        <f t="shared" si="0"/>
        <v>31</v>
      </c>
      <c r="S22" s="17">
        <f t="shared" si="0"/>
        <v>31</v>
      </c>
      <c r="T22" s="17">
        <f>T23+T25+T27</f>
        <v>7</v>
      </c>
      <c r="U22" s="17">
        <f t="shared" si="0"/>
        <v>0</v>
      </c>
      <c r="V22" s="17">
        <f t="shared" si="0"/>
        <v>31</v>
      </c>
      <c r="W22" s="17">
        <f t="shared" si="0"/>
        <v>31</v>
      </c>
      <c r="X22" s="17">
        <f t="shared" si="0"/>
        <v>31</v>
      </c>
      <c r="Y22" s="17">
        <f t="shared" si="0"/>
        <v>31</v>
      </c>
      <c r="Z22" s="17">
        <f t="shared" si="0"/>
        <v>3</v>
      </c>
      <c r="AA22" s="17">
        <f t="shared" si="0"/>
        <v>31</v>
      </c>
      <c r="AB22" s="17">
        <f t="shared" si="0"/>
        <v>21</v>
      </c>
      <c r="AC22" s="17">
        <f t="shared" si="0"/>
        <v>31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17</v>
      </c>
      <c r="AL22" s="17">
        <f t="shared" si="1"/>
        <v>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3</v>
      </c>
      <c r="U23" s="18"/>
      <c r="V23" s="18">
        <v>12</v>
      </c>
      <c r="W23" s="18">
        <v>12</v>
      </c>
      <c r="X23" s="18">
        <v>12</v>
      </c>
      <c r="Y23" s="18">
        <v>12</v>
      </c>
      <c r="Z23" s="18">
        <v>1</v>
      </c>
      <c r="AA23" s="18">
        <v>12</v>
      </c>
      <c r="AB23" s="18">
        <v>12</v>
      </c>
      <c r="AC23" s="18">
        <v>12</v>
      </c>
      <c r="AD23" s="18"/>
      <c r="AE23" s="18"/>
      <c r="AF23" s="18">
        <v>0</v>
      </c>
      <c r="AG23" s="18"/>
      <c r="AH23" s="18"/>
      <c r="AI23" s="18"/>
      <c r="AJ23" s="18">
        <v>0</v>
      </c>
      <c r="AK23" s="18">
        <v>11</v>
      </c>
      <c r="AL23" s="18">
        <v>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16</v>
      </c>
      <c r="Q25" s="16">
        <v>16</v>
      </c>
      <c r="R25" s="16">
        <v>16</v>
      </c>
      <c r="S25" s="16">
        <v>16</v>
      </c>
      <c r="T25" s="16">
        <v>4</v>
      </c>
      <c r="U25" s="16"/>
      <c r="V25" s="16">
        <v>16</v>
      </c>
      <c r="W25" s="16">
        <v>16</v>
      </c>
      <c r="X25" s="16">
        <v>16</v>
      </c>
      <c r="Y25" s="16">
        <v>16</v>
      </c>
      <c r="Z25" s="16"/>
      <c r="AA25" s="16">
        <v>16</v>
      </c>
      <c r="AB25" s="16">
        <v>8</v>
      </c>
      <c r="AC25" s="16">
        <v>16</v>
      </c>
      <c r="AD25" s="18"/>
      <c r="AE25" s="18"/>
      <c r="AF25" s="16"/>
      <c r="AG25" s="16"/>
      <c r="AH25" s="16"/>
      <c r="AI25" s="16"/>
      <c r="AJ25" s="16"/>
      <c r="AK25" s="16">
        <v>5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/>
      <c r="U27" s="18"/>
      <c r="V27" s="18">
        <v>3</v>
      </c>
      <c r="W27" s="18">
        <v>3</v>
      </c>
      <c r="X27" s="18">
        <v>3</v>
      </c>
      <c r="Y27" s="18">
        <v>3</v>
      </c>
      <c r="Z27" s="18">
        <v>2</v>
      </c>
      <c r="AA27" s="18">
        <v>3</v>
      </c>
      <c r="AB27" s="18">
        <v>1</v>
      </c>
      <c r="AC27" s="18">
        <v>3</v>
      </c>
      <c r="AD27" s="18"/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310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Y47" sqref="Y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39</v>
      </c>
      <c r="Q22" s="17">
        <f t="shared" ref="Q22:AC22" si="0">Q23+Q25+Q27</f>
        <v>39</v>
      </c>
      <c r="R22" s="17">
        <f t="shared" si="0"/>
        <v>39</v>
      </c>
      <c r="S22" s="17">
        <f t="shared" si="0"/>
        <v>39</v>
      </c>
      <c r="T22" s="17">
        <f>T23+T25+T27</f>
        <v>8</v>
      </c>
      <c r="U22" s="17">
        <f t="shared" si="0"/>
        <v>0</v>
      </c>
      <c r="V22" s="17">
        <f t="shared" si="0"/>
        <v>38</v>
      </c>
      <c r="W22" s="17">
        <f t="shared" si="0"/>
        <v>39</v>
      </c>
      <c r="X22" s="17">
        <f t="shared" si="0"/>
        <v>39</v>
      </c>
      <c r="Y22" s="17">
        <f t="shared" si="0"/>
        <v>39</v>
      </c>
      <c r="Z22" s="17">
        <f t="shared" si="0"/>
        <v>27</v>
      </c>
      <c r="AA22" s="17">
        <f t="shared" si="0"/>
        <v>39</v>
      </c>
      <c r="AB22" s="17">
        <f t="shared" si="0"/>
        <v>22</v>
      </c>
      <c r="AC22" s="17">
        <f t="shared" si="0"/>
        <v>39</v>
      </c>
      <c r="AD22" s="18">
        <v>1</v>
      </c>
      <c r="AE22" s="17">
        <f t="shared" ref="AE22:AL22" si="1">AE23+AE25+AE27</f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19</v>
      </c>
      <c r="AL22" s="17">
        <f t="shared" si="1"/>
        <v>19</v>
      </c>
    </row>
    <row r="23" spans="1:38" ht="15.75" x14ac:dyDescent="0.25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37">
        <v>19</v>
      </c>
      <c r="Q23" s="37">
        <v>19</v>
      </c>
      <c r="R23" s="37">
        <v>19</v>
      </c>
      <c r="S23" s="37">
        <v>19</v>
      </c>
      <c r="T23" s="37">
        <v>4</v>
      </c>
      <c r="U23" s="37">
        <v>0</v>
      </c>
      <c r="V23" s="37">
        <v>19</v>
      </c>
      <c r="W23" s="37">
        <v>19</v>
      </c>
      <c r="X23" s="37">
        <v>19</v>
      </c>
      <c r="Y23" s="37">
        <v>19</v>
      </c>
      <c r="Z23" s="37">
        <v>12</v>
      </c>
      <c r="AA23" s="37">
        <v>19</v>
      </c>
      <c r="AB23" s="37">
        <v>15</v>
      </c>
      <c r="AC23" s="37">
        <v>19</v>
      </c>
      <c r="AD23" s="37">
        <v>1</v>
      </c>
      <c r="AE23" s="37">
        <v>0</v>
      </c>
      <c r="AF23" s="37">
        <v>0</v>
      </c>
      <c r="AG23" s="37">
        <v>0</v>
      </c>
      <c r="AH23" s="37"/>
      <c r="AI23" s="37"/>
      <c r="AJ23" s="37">
        <v>0</v>
      </c>
      <c r="AK23" s="37"/>
      <c r="AL23" s="18">
        <v>19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18</v>
      </c>
      <c r="Q25" s="16">
        <v>18</v>
      </c>
      <c r="R25" s="16">
        <v>18</v>
      </c>
      <c r="S25" s="16">
        <v>18</v>
      </c>
      <c r="T25" s="16">
        <v>4</v>
      </c>
      <c r="U25" s="16"/>
      <c r="V25" s="16">
        <v>18</v>
      </c>
      <c r="W25" s="16">
        <v>18</v>
      </c>
      <c r="X25" s="16">
        <v>18</v>
      </c>
      <c r="Y25" s="16">
        <v>18</v>
      </c>
      <c r="Z25" s="16">
        <v>13</v>
      </c>
      <c r="AA25" s="16">
        <v>18</v>
      </c>
      <c r="AB25" s="16">
        <v>7</v>
      </c>
      <c r="AC25" s="16">
        <v>18</v>
      </c>
      <c r="AD25" s="18"/>
      <c r="AE25" s="18"/>
      <c r="AF25" s="16"/>
      <c r="AG25" s="16"/>
      <c r="AH25" s="16"/>
      <c r="AI25" s="16"/>
      <c r="AJ25" s="16"/>
      <c r="AK25" s="16">
        <v>18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1</v>
      </c>
      <c r="W27" s="18">
        <v>2</v>
      </c>
      <c r="X27" s="18">
        <v>2</v>
      </c>
      <c r="Y27" s="18">
        <v>2</v>
      </c>
      <c r="Z27" s="18">
        <v>2</v>
      </c>
      <c r="AA27" s="18">
        <v>2</v>
      </c>
      <c r="AB27" s="18"/>
      <c r="AC27" s="18">
        <v>2</v>
      </c>
      <c r="AD27" s="18"/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/>
      <c r="U28" s="18"/>
      <c r="V28" s="18">
        <v>1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/>
      <c r="AC28" s="18">
        <v>1</v>
      </c>
      <c r="AD28" s="18"/>
      <c r="AE28" s="18"/>
      <c r="AF28" s="18"/>
      <c r="AG28" s="18"/>
      <c r="AH28" s="18"/>
      <c r="AI28" s="18"/>
      <c r="AJ28" s="18"/>
      <c r="AK28" s="18">
        <v>1</v>
      </c>
      <c r="AL28" s="18"/>
    </row>
    <row r="29" spans="1:38" x14ac:dyDescent="0.2"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</row>
    <row r="30" spans="1:38" ht="25.5" x14ac:dyDescent="0.2">
      <c r="A30" s="13" t="s">
        <v>34</v>
      </c>
      <c r="O30" s="8">
        <v>8</v>
      </c>
      <c r="P30" s="18">
        <v>839</v>
      </c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3">
    <dataValidation allowBlank="1" sqref="AE19 P22:AC22 AE22:AL22 AL23:AL24 P24:AC28 AE24:AK24 AE25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 AD24:AD28">
      <formula1>"0,1"</formula1>
    </dataValidation>
    <dataValidation type="whole" allowBlank="1" showInputMessage="1" showErrorMessage="1" errorTitle="Ошибка ввода" error="Попытка ввести данные отличные от числовых или целочисленных" sqref="P23:AK23">
      <formula1>0</formula1>
      <formula2>999999999999</formula2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Большеглушицкий'!P22+'м.р. Большечерниговский'!P22</f>
        <v>62</v>
      </c>
      <c r="Q22" s="9">
        <f>'м.р. Большеглушицкий'!Q22+'м.р. Большечерниговский'!Q22</f>
        <v>62</v>
      </c>
      <c r="R22" s="9">
        <f>'м.р. Большеглушицкий'!R22+'м.р. Большечерниговский'!R22</f>
        <v>62</v>
      </c>
      <c r="S22" s="9">
        <f>'м.р. Большеглушицкий'!S22+'м.р. Большечерниговский'!S22</f>
        <v>62</v>
      </c>
      <c r="T22" s="9">
        <f>'м.р. Большеглушицкий'!T22+'м.р. Большечерниговский'!T22</f>
        <v>14</v>
      </c>
      <c r="U22" s="9">
        <f>'м.р. Большеглушицкий'!U22+'м.р. Большечерниговский'!U22</f>
        <v>0</v>
      </c>
      <c r="V22" s="9">
        <f>'м.р. Большеглушицкий'!V22+'м.р. Большечерниговский'!V22</f>
        <v>60</v>
      </c>
      <c r="W22" s="9">
        <f>'м.р. Большеглушицкий'!W22+'м.р. Большечерниговский'!W22</f>
        <v>62</v>
      </c>
      <c r="X22" s="9">
        <f>'м.р. Большеглушицкий'!X22+'м.р. Большечерниговский'!X22</f>
        <v>62</v>
      </c>
      <c r="Y22" s="9">
        <f>'м.р. Большеглушицкий'!Y22+'м.р. Большечерниговский'!Y22</f>
        <v>62</v>
      </c>
      <c r="Z22" s="9">
        <f>'м.р. Большеглушицкий'!Z22+'м.р. Большечерниговский'!Z22</f>
        <v>19</v>
      </c>
      <c r="AA22" s="9">
        <f>'м.р. Большеглушицкий'!AA22+'м.р. Большечерниговский'!AA22</f>
        <v>61</v>
      </c>
      <c r="AB22" s="9">
        <f>'м.р. Большеглушицкий'!AB22+'м.р. Большечерниговский'!AB22</f>
        <v>24</v>
      </c>
      <c r="AC22" s="9">
        <f>'м.р. Большеглушицкий'!AC22+'м.р. Большечерниговский'!AC22</f>
        <v>62</v>
      </c>
      <c r="AD22" s="9">
        <f>'м.р. Большеглушицкий'!AD22+'м.р. Большечерниговский'!AD22</f>
        <v>2</v>
      </c>
      <c r="AE22" s="9">
        <f>'м.р. Большеглушицкий'!AE22+'м.р. Большечерниговский'!AE22</f>
        <v>0</v>
      </c>
      <c r="AF22" s="9">
        <f>'м.р. Большеглушицкий'!AF22+'м.р. Большечерниговский'!AF22</f>
        <v>0</v>
      </c>
      <c r="AG22" s="9">
        <f>'м.р. Большеглушицкий'!AG22+'м.р. Большечерниговский'!AG22</f>
        <v>0</v>
      </c>
      <c r="AH22" s="9">
        <f>'м.р. Большеглушицкий'!AH22+'м.р. Большечерниговский'!AH22</f>
        <v>0</v>
      </c>
      <c r="AI22" s="9">
        <f>'м.р. Большеглушицкий'!AI22+'м.р. Большечерниговский'!AI22</f>
        <v>0</v>
      </c>
      <c r="AJ22" s="9">
        <f>'м.р. Большеглушицкий'!AJ22+'м.р. Большечерниговский'!AJ22</f>
        <v>0</v>
      </c>
      <c r="AK22" s="9">
        <f>'м.р. Большеглушицкий'!AK22+'м.р. Большечерниговский'!AK22</f>
        <v>30</v>
      </c>
      <c r="AL22" s="9">
        <f>'м.р. Большеглушицкий'!AL22+'м.р. Большечерниговский'!AL22</f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Большеглушицкий'!P23+'м.р. Большечерниговский'!P23</f>
        <v>30</v>
      </c>
      <c r="Q23" s="9">
        <f>'м.р. Большеглушицкий'!Q23+'м.р. Большечерниговский'!Q23</f>
        <v>30</v>
      </c>
      <c r="R23" s="9">
        <f>'м.р. Большеглушицкий'!R23+'м.р. Большечерниговский'!R23</f>
        <v>30</v>
      </c>
      <c r="S23" s="9">
        <f>'м.р. Большеглушицкий'!S23+'м.р. Большечерниговский'!S23</f>
        <v>30</v>
      </c>
      <c r="T23" s="9">
        <f>'м.р. Большеглушицкий'!T23+'м.р. Большечерниговский'!T23</f>
        <v>7</v>
      </c>
      <c r="U23" s="9">
        <f>'м.р. Большеглушицкий'!U23+'м.р. Большечерниговский'!U23</f>
        <v>0</v>
      </c>
      <c r="V23" s="9">
        <f>'м.р. Большеглушицкий'!V23+'м.р. Большечерниговский'!V23</f>
        <v>30</v>
      </c>
      <c r="W23" s="9">
        <f>'м.р. Большеглушицкий'!W23+'м.р. Большечерниговский'!W23</f>
        <v>30</v>
      </c>
      <c r="X23" s="9">
        <f>'м.р. Большеглушицкий'!X23+'м.р. Большечерниговский'!X23</f>
        <v>30</v>
      </c>
      <c r="Y23" s="9">
        <f>'м.р. Большеглушицкий'!Y23+'м.р. Большечерниговский'!Y23</f>
        <v>30</v>
      </c>
      <c r="Z23" s="9">
        <f>'м.р. Большеглушицкий'!Z23+'м.р. Большечерниговский'!Z23</f>
        <v>12</v>
      </c>
      <c r="AA23" s="9">
        <f>'м.р. Большеглушицкий'!AA23+'м.р. Большечерниговский'!AA23</f>
        <v>29</v>
      </c>
      <c r="AB23" s="9">
        <f>'м.р. Большеглушицкий'!AB23+'м.р. Большечерниговский'!AB23</f>
        <v>16</v>
      </c>
      <c r="AC23" s="9">
        <f>'м.р. Большеглушицкий'!AC23+'м.р. Большечерниговский'!AC23</f>
        <v>30</v>
      </c>
      <c r="AD23" s="9">
        <f>'м.р. Большеглушицкий'!AD23+'м.р. Большечерниговский'!AD23</f>
        <v>0</v>
      </c>
      <c r="AE23" s="9">
        <f>'м.р. Большеглушицкий'!AE23+'м.р. Большечерниговский'!AE23</f>
        <v>0</v>
      </c>
      <c r="AF23" s="9">
        <f>'м.р. Большеглушицкий'!AF23+'м.р. Большечерниговский'!AF23</f>
        <v>0</v>
      </c>
      <c r="AG23" s="9">
        <f>'м.р. Большеглушицкий'!AG23+'м.р. Большечерниговский'!AG23</f>
        <v>0</v>
      </c>
      <c r="AH23" s="9">
        <f>'м.р. Большеглушицкий'!AH23+'м.р. Большечерниговский'!AH23</f>
        <v>0</v>
      </c>
      <c r="AI23" s="9">
        <f>'м.р. Большеглушицкий'!AI23+'м.р. Большечерниговский'!AI23</f>
        <v>0</v>
      </c>
      <c r="AJ23" s="9">
        <f>'м.р. Большеглушицкий'!AJ23+'м.р. Большечерниговский'!AJ23</f>
        <v>0</v>
      </c>
      <c r="AK23" s="9">
        <f>'м.р. Большеглушицкий'!AK23+'м.р. Большечерниговский'!AK23</f>
        <v>29</v>
      </c>
      <c r="AL23" s="9">
        <f>'м.р. Большеглушицкий'!AL23+'м.р. Большечерниговский'!AL23</f>
        <v>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Большеглушицкий'!P24+'м.р. Большечерниговский'!P24</f>
        <v>0</v>
      </c>
      <c r="Q24" s="9">
        <f>'м.р. Большеглушицкий'!Q24+'м.р. Большечерниговский'!Q24</f>
        <v>0</v>
      </c>
      <c r="R24" s="9">
        <f>'м.р. Большеглушицкий'!R24+'м.р. Большечерниговский'!R24</f>
        <v>0</v>
      </c>
      <c r="S24" s="9">
        <f>'м.р. Большеглушицкий'!S24+'м.р. Большечерниговский'!S24</f>
        <v>0</v>
      </c>
      <c r="T24" s="9">
        <f>'м.р. Большеглушицкий'!T24+'м.р. Большечерниговский'!T24</f>
        <v>0</v>
      </c>
      <c r="U24" s="9">
        <f>'м.р. Большеглушицкий'!U24+'м.р. Большечерниговский'!U24</f>
        <v>0</v>
      </c>
      <c r="V24" s="9">
        <f>'м.р. Большеглушицкий'!V24+'м.р. Большечерниговский'!V24</f>
        <v>0</v>
      </c>
      <c r="W24" s="9">
        <f>'м.р. Большеглушицкий'!W24+'м.р. Большечерниговский'!W24</f>
        <v>0</v>
      </c>
      <c r="X24" s="9">
        <f>'м.р. Большеглушицкий'!X24+'м.р. Большечерниговский'!X24</f>
        <v>0</v>
      </c>
      <c r="Y24" s="9">
        <f>'м.р. Большеглушицкий'!Y24+'м.р. Большечерниговский'!Y24</f>
        <v>0</v>
      </c>
      <c r="Z24" s="9">
        <f>'м.р. Большеглушицкий'!Z24+'м.р. Большечерниговский'!Z24</f>
        <v>0</v>
      </c>
      <c r="AA24" s="9">
        <f>'м.р. Большеглушицкий'!AA24+'м.р. Большечерниговский'!AA24</f>
        <v>0</v>
      </c>
      <c r="AB24" s="9">
        <f>'м.р. Большеглушицкий'!AB24+'м.р. Большечерниговский'!AB24</f>
        <v>0</v>
      </c>
      <c r="AC24" s="9">
        <f>'м.р. Большеглушицкий'!AC24+'м.р. Большечерниговский'!AC24</f>
        <v>0</v>
      </c>
      <c r="AD24" s="9">
        <f>'м.р. Большеглушицкий'!AD24+'м.р. Большечерниговский'!AD24</f>
        <v>0</v>
      </c>
      <c r="AE24" s="9">
        <f>'м.р. Большеглушицкий'!AE24+'м.р. Большечерниговский'!AE24</f>
        <v>0</v>
      </c>
      <c r="AF24" s="9">
        <f>'м.р. Большеглушицкий'!AF24+'м.р. Большечерниговский'!AF24</f>
        <v>0</v>
      </c>
      <c r="AG24" s="9">
        <f>'м.р. Большеглушицкий'!AG24+'м.р. Большечерниговский'!AG24</f>
        <v>0</v>
      </c>
      <c r="AH24" s="9">
        <f>'м.р. Большеглушицкий'!AH24+'м.р. Большечерниговский'!AH24</f>
        <v>0</v>
      </c>
      <c r="AI24" s="9">
        <f>'м.р. Большеглушицкий'!AI24+'м.р. Большечерниговский'!AI24</f>
        <v>0</v>
      </c>
      <c r="AJ24" s="9">
        <f>'м.р. Большеглушицкий'!AJ24+'м.р. Большечерниговский'!AJ24</f>
        <v>0</v>
      </c>
      <c r="AK24" s="9">
        <f>'м.р. Большеглушицкий'!AK24+'м.р. Большечерниговский'!AK24</f>
        <v>0</v>
      </c>
      <c r="AL24" s="9">
        <f>'м.р. Большеглушицкий'!AL24+'м.р. Большечерниговский'!AL24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Большеглушицкий'!P25+'м.р. Большечерниговский'!P25</f>
        <v>27</v>
      </c>
      <c r="Q25" s="9">
        <f>'м.р. Большеглушицкий'!Q25+'м.р. Большечерниговский'!Q25</f>
        <v>27</v>
      </c>
      <c r="R25" s="9">
        <f>'м.р. Большеглушицкий'!R25+'м.р. Большечерниговский'!R25</f>
        <v>27</v>
      </c>
      <c r="S25" s="9">
        <f>'м.р. Большеглушицкий'!S25+'м.р. Большечерниговский'!S25</f>
        <v>27</v>
      </c>
      <c r="T25" s="9">
        <f>'м.р. Большеглушицкий'!T25+'м.р. Большечерниговский'!T25</f>
        <v>7</v>
      </c>
      <c r="U25" s="9">
        <f>'м.р. Большеглушицкий'!U25+'м.р. Большечерниговский'!U25</f>
        <v>0</v>
      </c>
      <c r="V25" s="9">
        <f>'м.р. Большеглушицкий'!V25+'м.р. Большечерниговский'!V25</f>
        <v>27</v>
      </c>
      <c r="W25" s="9">
        <f>'м.р. Большеглушицкий'!W25+'м.р. Большечерниговский'!W25</f>
        <v>27</v>
      </c>
      <c r="X25" s="9">
        <f>'м.р. Большеглушицкий'!X25+'м.р. Большечерниговский'!X25</f>
        <v>27</v>
      </c>
      <c r="Y25" s="9">
        <f>'м.р. Большеглушицкий'!Y25+'м.р. Большечерниговский'!Y25</f>
        <v>27</v>
      </c>
      <c r="Z25" s="9">
        <f>'м.р. Большеглушицкий'!Z25+'м.р. Большечерниговский'!Z25</f>
        <v>5</v>
      </c>
      <c r="AA25" s="9">
        <f>'м.р. Большеглушицкий'!AA25+'м.р. Большечерниговский'!AA25</f>
        <v>27</v>
      </c>
      <c r="AB25" s="9">
        <f>'м.р. Большеглушицкий'!AB25+'м.р. Большечерниговский'!AB25</f>
        <v>4</v>
      </c>
      <c r="AC25" s="9">
        <f>'м.р. Большеглушицкий'!AC25+'м.р. Большечерниговский'!AC25</f>
        <v>27</v>
      </c>
      <c r="AD25" s="9">
        <f>'м.р. Большеглушицкий'!AD25+'м.р. Большечерниговский'!AD25</f>
        <v>0</v>
      </c>
      <c r="AE25" s="9">
        <f>'м.р. Большеглушицкий'!AE25+'м.р. Большечерниговский'!AE25</f>
        <v>0</v>
      </c>
      <c r="AF25" s="9">
        <f>'м.р. Большеглушицкий'!AF25+'м.р. Большечерниговский'!AF25</f>
        <v>0</v>
      </c>
      <c r="AG25" s="9">
        <f>'м.р. Большеглушицкий'!AG25+'м.р. Большечерниговский'!AG25</f>
        <v>0</v>
      </c>
      <c r="AH25" s="9">
        <f>'м.р. Большеглушицкий'!AH25+'м.р. Большечерниговский'!AH25</f>
        <v>0</v>
      </c>
      <c r="AI25" s="9">
        <f>'м.р. Большеглушицкий'!AI25+'м.р. Большечерниговский'!AI25</f>
        <v>0</v>
      </c>
      <c r="AJ25" s="9">
        <f>'м.р. Большеглушицкий'!AJ25+'м.р. Большечерниговский'!AJ25</f>
        <v>0</v>
      </c>
      <c r="AK25" s="9">
        <f>'м.р. Большеглушицкий'!AK25+'м.р. Большечерниговский'!AK25</f>
        <v>0</v>
      </c>
      <c r="AL25" s="9">
        <f>'м.р. Большеглушицкий'!AL25+'м.р. Большечерниговский'!AL25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Большеглушицкий'!P26+'м.р. Большечерниговский'!P26</f>
        <v>0</v>
      </c>
      <c r="Q26" s="9">
        <f>'м.р. Большеглушицкий'!Q26+'м.р. Большечерниговский'!Q26</f>
        <v>0</v>
      </c>
      <c r="R26" s="9">
        <f>'м.р. Большеглушицкий'!R26+'м.р. Большечерниговский'!R26</f>
        <v>0</v>
      </c>
      <c r="S26" s="9">
        <f>'м.р. Большеглушицкий'!S26+'м.р. Большечерниговский'!S26</f>
        <v>0</v>
      </c>
      <c r="T26" s="9">
        <f>'м.р. Большеглушицкий'!T26+'м.р. Большечерниговский'!T26</f>
        <v>0</v>
      </c>
      <c r="U26" s="9">
        <f>'м.р. Большеглушицкий'!U26+'м.р. Большечерниговский'!U26</f>
        <v>0</v>
      </c>
      <c r="V26" s="9">
        <f>'м.р. Большеглушицкий'!V26+'м.р. Большечерниговский'!V26</f>
        <v>0</v>
      </c>
      <c r="W26" s="9">
        <f>'м.р. Большеглушицкий'!W26+'м.р. Большечерниговский'!W26</f>
        <v>0</v>
      </c>
      <c r="X26" s="9">
        <f>'м.р. Большеглушицкий'!X26+'м.р. Большечерниговский'!X26</f>
        <v>0</v>
      </c>
      <c r="Y26" s="9">
        <f>'м.р. Большеглушицкий'!Y26+'м.р. Большечерниговский'!Y26</f>
        <v>0</v>
      </c>
      <c r="Z26" s="9">
        <f>'м.р. Большеглушицкий'!Z26+'м.р. Большечерниговский'!Z26</f>
        <v>0</v>
      </c>
      <c r="AA26" s="9">
        <f>'м.р. Большеглушицкий'!AA26+'м.р. Большечерниговский'!AA26</f>
        <v>0</v>
      </c>
      <c r="AB26" s="9">
        <f>'м.р. Большеглушицкий'!AB26+'м.р. Большечерниговский'!AB26</f>
        <v>0</v>
      </c>
      <c r="AC26" s="9">
        <f>'м.р. Большеглушицкий'!AC26+'м.р. Большечерниговский'!AC26</f>
        <v>0</v>
      </c>
      <c r="AD26" s="9">
        <f>'м.р. Большеглушицкий'!AD26+'м.р. Большечерниговский'!AD26</f>
        <v>0</v>
      </c>
      <c r="AE26" s="9">
        <f>'м.р. Большеглушицкий'!AE26+'м.р. Большечерниговский'!AE26</f>
        <v>0</v>
      </c>
      <c r="AF26" s="9">
        <f>'м.р. Большеглушицкий'!AF26+'м.р. Большечерниговский'!AF26</f>
        <v>0</v>
      </c>
      <c r="AG26" s="9">
        <f>'м.р. Большеглушицкий'!AG26+'м.р. Большечерниговский'!AG26</f>
        <v>0</v>
      </c>
      <c r="AH26" s="9">
        <f>'м.р. Большеглушицкий'!AH26+'м.р. Большечерниговский'!AH26</f>
        <v>0</v>
      </c>
      <c r="AI26" s="9">
        <f>'м.р. Большеглушицкий'!AI26+'м.р. Большечерниговский'!AI26</f>
        <v>0</v>
      </c>
      <c r="AJ26" s="9">
        <f>'м.р. Большеглушицкий'!AJ26+'м.р. Большечерниговский'!AJ26</f>
        <v>0</v>
      </c>
      <c r="AK26" s="9">
        <f>'м.р. Большеглушицкий'!AK26+'м.р. Большечерниговский'!AK26</f>
        <v>0</v>
      </c>
      <c r="AL26" s="9">
        <f>'м.р. Большеглушицкий'!AL26+'м.р. Большечерниговский'!AL26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Большеглушицкий'!P27+'м.р. Большечерниговский'!P27</f>
        <v>5</v>
      </c>
      <c r="Q27" s="9">
        <f>'м.р. Большеглушицкий'!Q27+'м.р. Большечерниговский'!Q27</f>
        <v>5</v>
      </c>
      <c r="R27" s="9">
        <f>'м.р. Большеглушицкий'!R27+'м.р. Большечерниговский'!R27</f>
        <v>5</v>
      </c>
      <c r="S27" s="9">
        <f>'м.р. Большеглушицкий'!S27+'м.р. Большечерниговский'!S27</f>
        <v>5</v>
      </c>
      <c r="T27" s="9">
        <f>'м.р. Большеглушицкий'!T27+'м.р. Большечерниговский'!T27</f>
        <v>0</v>
      </c>
      <c r="U27" s="9">
        <f>'м.р. Большеглушицкий'!U27+'м.р. Большечерниговский'!U27</f>
        <v>0</v>
      </c>
      <c r="V27" s="9">
        <f>'м.р. Большеглушицкий'!V27+'м.р. Большечерниговский'!V27</f>
        <v>3</v>
      </c>
      <c r="W27" s="9">
        <f>'м.р. Большеглушицкий'!W27+'м.р. Большечерниговский'!W27</f>
        <v>5</v>
      </c>
      <c r="X27" s="9">
        <f>'м.р. Большеглушицкий'!X27+'м.р. Большечерниговский'!X27</f>
        <v>5</v>
      </c>
      <c r="Y27" s="9">
        <f>'м.р. Большеглушицкий'!Y27+'м.р. Большечерниговский'!Y27</f>
        <v>5</v>
      </c>
      <c r="Z27" s="9">
        <f>'м.р. Большеглушицкий'!Z27+'м.р. Большечерниговский'!Z27</f>
        <v>2</v>
      </c>
      <c r="AA27" s="9">
        <f>'м.р. Большеглушицкий'!AA27+'м.р. Большечерниговский'!AA27</f>
        <v>5</v>
      </c>
      <c r="AB27" s="9">
        <f>'м.р. Большеглушицкий'!AB27+'м.р. Большечерниговский'!AB27</f>
        <v>4</v>
      </c>
      <c r="AC27" s="9">
        <f>'м.р. Большеглушицкий'!AC27+'м.р. Большечерниговский'!AC27</f>
        <v>5</v>
      </c>
      <c r="AD27" s="9">
        <f>'м.р. Большеглушицкий'!AD27+'м.р. Большечерниговский'!AD27</f>
        <v>2</v>
      </c>
      <c r="AE27" s="9">
        <f>'м.р. Большеглушицкий'!AE27+'м.р. Большечерниговский'!AE27</f>
        <v>0</v>
      </c>
      <c r="AF27" s="9">
        <f>'м.р. Большеглушицкий'!AF27+'м.р. Большечерниговский'!AF27</f>
        <v>0</v>
      </c>
      <c r="AG27" s="9">
        <f>'м.р. Большеглушицкий'!AG27+'м.р. Большечерниговский'!AG27</f>
        <v>0</v>
      </c>
      <c r="AH27" s="9">
        <f>'м.р. Большеглушицкий'!AH27+'м.р. Большечерниговский'!AH27</f>
        <v>0</v>
      </c>
      <c r="AI27" s="9">
        <f>'м.р. Большеглушицкий'!AI27+'м.р. Большечерниговский'!AI27</f>
        <v>0</v>
      </c>
      <c r="AJ27" s="9">
        <f>'м.р. Большеглушицкий'!AJ27+'м.р. Большечерниговский'!AJ27</f>
        <v>0</v>
      </c>
      <c r="AK27" s="9">
        <f>'м.р. Большеглушицкий'!AK27+'м.р. Большечерниговский'!AK27</f>
        <v>1</v>
      </c>
      <c r="AL27" s="9">
        <f>'м.р. Большеглушицкий'!AL27+'м.р. Большечерниговский'!AL27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Большеглушицкий'!P28+'м.р. Большечерниговский'!P28</f>
        <v>1</v>
      </c>
      <c r="Q28" s="9">
        <f>'м.р. Большеглушицкий'!Q28+'м.р. Большечерниговский'!Q28</f>
        <v>1</v>
      </c>
      <c r="R28" s="9">
        <f>'м.р. Большеглушицкий'!R28+'м.р. Большечерниговский'!R28</f>
        <v>1</v>
      </c>
      <c r="S28" s="9">
        <f>'м.р. Большеглушицкий'!S28+'м.р. Большечерниговский'!S28</f>
        <v>1</v>
      </c>
      <c r="T28" s="9">
        <f>'м.р. Большеглушицкий'!T28+'м.р. Большечерниговский'!T28</f>
        <v>0</v>
      </c>
      <c r="U28" s="9">
        <f>'м.р. Большеглушицкий'!U28+'м.р. Большечерниговский'!U28</f>
        <v>0</v>
      </c>
      <c r="V28" s="9">
        <f>'м.р. Большеглушицкий'!V28+'м.р. Большечерниговский'!V28</f>
        <v>1</v>
      </c>
      <c r="W28" s="9">
        <f>'м.р. Большеглушицкий'!W28+'м.р. Большечерниговский'!W28</f>
        <v>1</v>
      </c>
      <c r="X28" s="9">
        <f>'м.р. Большеглушицкий'!X28+'м.р. Большечерниговский'!X28</f>
        <v>1</v>
      </c>
      <c r="Y28" s="9">
        <f>'м.р. Большеглушицкий'!Y28+'м.р. Большечерниговский'!Y28</f>
        <v>1</v>
      </c>
      <c r="Z28" s="9">
        <f>'м.р. Большеглушицкий'!Z28+'м.р. Большечерниговский'!Z28</f>
        <v>1</v>
      </c>
      <c r="AA28" s="9">
        <f>'м.р. Большеглушицкий'!AA28+'м.р. Большечерниговский'!AA28</f>
        <v>1</v>
      </c>
      <c r="AB28" s="9">
        <f>'м.р. Большеглушицкий'!AB28+'м.р. Большечерниговский'!AB28</f>
        <v>1</v>
      </c>
      <c r="AC28" s="9">
        <f>'м.р. Большеглушицкий'!AC28+'м.р. Большечерниговский'!AC28</f>
        <v>1</v>
      </c>
      <c r="AD28" s="9">
        <f>'м.р. Большеглушицкий'!AD28+'м.р. Большечерниговский'!AD28</f>
        <v>1</v>
      </c>
      <c r="AE28" s="9">
        <f>'м.р. Большеглушицкий'!AE28+'м.р. Большечерниговский'!AE28</f>
        <v>0</v>
      </c>
      <c r="AF28" s="9">
        <f>'м.р. Большеглушицкий'!AF28+'м.р. Большечерниговский'!AF28</f>
        <v>0</v>
      </c>
      <c r="AG28" s="9">
        <f>'м.р. Большеглушицкий'!AG28+'м.р. Большечерниговский'!AG28</f>
        <v>0</v>
      </c>
      <c r="AH28" s="9">
        <f>'м.р. Большеглушицкий'!AH28+'м.р. Большечерниговский'!AH28</f>
        <v>0</v>
      </c>
      <c r="AI28" s="9">
        <f>'м.р. Большеглушицкий'!AI28+'м.р. Большечерниговский'!AI28</f>
        <v>0</v>
      </c>
      <c r="AJ28" s="9">
        <f>'м.р. Большеглушицкий'!AJ28+'м.р. Большечерниговский'!AJ28</f>
        <v>0</v>
      </c>
      <c r="AK28" s="9">
        <f>'м.р. Большеглушицкий'!AK28+'м.р. Большечерниговский'!AK28</f>
        <v>1</v>
      </c>
      <c r="AL28" s="9">
        <f>'м.р. Большеглушицкий'!AL28+'м.р. Большечерниговский'!AL28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Большеглушицкий'!P30+'м.р. Большечерниговский'!P30</f>
        <v>605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T38" sqref="T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28</v>
      </c>
      <c r="Q22" s="17">
        <f t="shared" ref="Q22:AC22" si="0">Q23+Q25+Q27</f>
        <v>28</v>
      </c>
      <c r="R22" s="17">
        <f t="shared" si="0"/>
        <v>28</v>
      </c>
      <c r="S22" s="17">
        <v>28</v>
      </c>
      <c r="T22" s="17">
        <f>T23+T25+T27</f>
        <v>7</v>
      </c>
      <c r="U22" s="17">
        <f t="shared" si="0"/>
        <v>0</v>
      </c>
      <c r="V22" s="17">
        <f t="shared" si="0"/>
        <v>26</v>
      </c>
      <c r="W22" s="17">
        <f t="shared" si="0"/>
        <v>28</v>
      </c>
      <c r="X22" s="17">
        <f t="shared" si="0"/>
        <v>28</v>
      </c>
      <c r="Y22" s="17">
        <f t="shared" si="0"/>
        <v>28</v>
      </c>
      <c r="Z22" s="17">
        <f t="shared" si="0"/>
        <v>13</v>
      </c>
      <c r="AA22" s="17">
        <f t="shared" si="0"/>
        <v>27</v>
      </c>
      <c r="AB22" s="17">
        <f t="shared" si="0"/>
        <v>9</v>
      </c>
      <c r="AC22" s="17">
        <f t="shared" si="0"/>
        <v>28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11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5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9</v>
      </c>
      <c r="AA23" s="18">
        <v>11</v>
      </c>
      <c r="AB23" s="18">
        <v>5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11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13</v>
      </c>
      <c r="Q25" s="18">
        <v>13</v>
      </c>
      <c r="R25" s="18">
        <v>13</v>
      </c>
      <c r="S25" s="16">
        <v>13</v>
      </c>
      <c r="T25" s="16">
        <v>2</v>
      </c>
      <c r="U25" s="16">
        <v>0</v>
      </c>
      <c r="V25" s="16">
        <v>13</v>
      </c>
      <c r="W25" s="16">
        <v>13</v>
      </c>
      <c r="X25" s="16">
        <v>13</v>
      </c>
      <c r="Y25" s="16">
        <v>13</v>
      </c>
      <c r="Z25" s="16">
        <v>2</v>
      </c>
      <c r="AA25" s="16">
        <v>13</v>
      </c>
      <c r="AB25" s="16">
        <v>2</v>
      </c>
      <c r="AC25" s="16">
        <v>13</v>
      </c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8"/>
      <c r="R26" s="18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>
        <v>0</v>
      </c>
      <c r="U27" s="18">
        <v>0</v>
      </c>
      <c r="V27" s="18">
        <v>1</v>
      </c>
      <c r="W27" s="18">
        <v>3</v>
      </c>
      <c r="X27" s="18">
        <v>3</v>
      </c>
      <c r="Y27" s="18">
        <v>3</v>
      </c>
      <c r="Z27" s="18">
        <v>2</v>
      </c>
      <c r="AA27" s="18">
        <v>3</v>
      </c>
      <c r="AB27" s="18">
        <v>2</v>
      </c>
      <c r="AC27" s="18">
        <v>3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1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>
        <v>1</v>
      </c>
      <c r="AL28" s="18"/>
    </row>
    <row r="29" spans="1:38" x14ac:dyDescent="0.2"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25.5" x14ac:dyDescent="0.2">
      <c r="A30" s="13" t="s">
        <v>34</v>
      </c>
      <c r="O30" s="8">
        <v>8</v>
      </c>
      <c r="P30" s="18">
        <v>254</v>
      </c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V22:AC28 P22:U22 P25:U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AE38" sqref="AE38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34</v>
      </c>
      <c r="Q22" s="17">
        <f t="shared" ref="Q22:AC22" si="0">Q23+Q25+Q27</f>
        <v>34</v>
      </c>
      <c r="R22" s="17">
        <f t="shared" si="0"/>
        <v>34</v>
      </c>
      <c r="S22" s="17">
        <f>S23+S25+S27</f>
        <v>34</v>
      </c>
      <c r="T22" s="17">
        <f>T23+T25+T27</f>
        <v>7</v>
      </c>
      <c r="U22" s="17">
        <f t="shared" si="0"/>
        <v>0</v>
      </c>
      <c r="V22" s="17">
        <f t="shared" si="0"/>
        <v>34</v>
      </c>
      <c r="W22" s="17">
        <f t="shared" si="0"/>
        <v>34</v>
      </c>
      <c r="X22" s="17">
        <f t="shared" si="0"/>
        <v>34</v>
      </c>
      <c r="Y22" s="17">
        <f t="shared" si="0"/>
        <v>34</v>
      </c>
      <c r="Z22" s="17">
        <f t="shared" si="0"/>
        <v>6</v>
      </c>
      <c r="AA22" s="17">
        <f t="shared" si="0"/>
        <v>34</v>
      </c>
      <c r="AB22" s="17">
        <f t="shared" si="0"/>
        <v>15</v>
      </c>
      <c r="AC22" s="17">
        <f t="shared" si="0"/>
        <v>34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19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18</v>
      </c>
      <c r="Q23" s="18">
        <v>18</v>
      </c>
      <c r="R23" s="18">
        <v>18</v>
      </c>
      <c r="S23" s="18">
        <v>18</v>
      </c>
      <c r="T23" s="18">
        <v>2</v>
      </c>
      <c r="U23" s="18">
        <v>0</v>
      </c>
      <c r="V23" s="18">
        <v>18</v>
      </c>
      <c r="W23" s="18">
        <v>18</v>
      </c>
      <c r="X23" s="18">
        <v>18</v>
      </c>
      <c r="Y23" s="18">
        <v>18</v>
      </c>
      <c r="Z23" s="18">
        <v>3</v>
      </c>
      <c r="AA23" s="18">
        <v>18</v>
      </c>
      <c r="AB23" s="18">
        <v>11</v>
      </c>
      <c r="AC23" s="18">
        <v>18</v>
      </c>
      <c r="AD23" s="18"/>
      <c r="AE23" s="18"/>
      <c r="AF23" s="18"/>
      <c r="AG23" s="18"/>
      <c r="AH23" s="18"/>
      <c r="AI23" s="18"/>
      <c r="AJ23" s="18"/>
      <c r="AK23" s="18">
        <v>18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14</v>
      </c>
      <c r="Q25" s="18">
        <v>14</v>
      </c>
      <c r="R25" s="18">
        <v>14</v>
      </c>
      <c r="S25" s="16">
        <v>14</v>
      </c>
      <c r="T25" s="16">
        <v>5</v>
      </c>
      <c r="U25" s="16">
        <v>0</v>
      </c>
      <c r="V25" s="16">
        <v>14</v>
      </c>
      <c r="W25" s="16">
        <v>14</v>
      </c>
      <c r="X25" s="16">
        <v>14</v>
      </c>
      <c r="Y25" s="16">
        <v>14</v>
      </c>
      <c r="Z25" s="16">
        <v>3</v>
      </c>
      <c r="AA25" s="16">
        <v>14</v>
      </c>
      <c r="AB25" s="16">
        <v>2</v>
      </c>
      <c r="AC25" s="16">
        <v>14</v>
      </c>
      <c r="AD25" s="18"/>
      <c r="AE25" s="18"/>
      <c r="AF25" s="16"/>
      <c r="AG25" s="16"/>
      <c r="AH25" s="16"/>
      <c r="AI25" s="16"/>
      <c r="AJ25" s="16"/>
      <c r="AK25" s="16">
        <v>0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8"/>
      <c r="R26" s="18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>
        <v>0</v>
      </c>
      <c r="U27" s="18">
        <v>0</v>
      </c>
      <c r="V27" s="18">
        <v>2</v>
      </c>
      <c r="W27" s="18">
        <v>2</v>
      </c>
      <c r="X27" s="18">
        <v>2</v>
      </c>
      <c r="Y27" s="18">
        <v>2</v>
      </c>
      <c r="Z27" s="18">
        <v>0</v>
      </c>
      <c r="AA27" s="18">
        <v>2</v>
      </c>
      <c r="AB27" s="18">
        <v>2</v>
      </c>
      <c r="AC27" s="18">
        <v>2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</row>
    <row r="30" spans="1:38" ht="25.5" x14ac:dyDescent="0.2">
      <c r="A30" s="13" t="s">
        <v>34</v>
      </c>
      <c r="O30" s="8">
        <v>8</v>
      </c>
      <c r="P30" s="18">
        <v>351</v>
      </c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V22:AC28 P25:U28 P22:U22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24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Волжский'!P22+'г.о. Новокуйбышевск'!P22</f>
        <v>125</v>
      </c>
      <c r="Q22" s="9">
        <f>'м.р. Волжский'!Q22+'г.о. Новокуйбышевск'!Q22</f>
        <v>125</v>
      </c>
      <c r="R22" s="9">
        <f>'м.р. Волжский'!R22+'г.о. Новокуйбышевск'!R22</f>
        <v>125</v>
      </c>
      <c r="S22" s="9">
        <f>'м.р. Волжский'!S22+'г.о. Новокуйбышевск'!S22</f>
        <v>125</v>
      </c>
      <c r="T22" s="9">
        <f>'м.р. Волжский'!T22+'г.о. Новокуйбышевск'!T22</f>
        <v>26</v>
      </c>
      <c r="U22" s="9">
        <f>'м.р. Волжский'!U22+'г.о. Новокуйбышевск'!U22</f>
        <v>0</v>
      </c>
      <c r="V22" s="9">
        <f>'м.р. Волжский'!V22+'г.о. Новокуйбышевск'!V22</f>
        <v>124</v>
      </c>
      <c r="W22" s="9">
        <f>'м.р. Волжский'!W22+'г.о. Новокуйбышевск'!W22</f>
        <v>125</v>
      </c>
      <c r="X22" s="9">
        <f>'м.р. Волжский'!X22+'г.о. Новокуйбышевск'!X22</f>
        <v>125</v>
      </c>
      <c r="Y22" s="9">
        <f>'м.р. Волжский'!Y22+'г.о. Новокуйбышевск'!Y22</f>
        <v>125</v>
      </c>
      <c r="Z22" s="9">
        <f>'м.р. Волжский'!Z22+'г.о. Новокуйбышевск'!Z22</f>
        <v>60</v>
      </c>
      <c r="AA22" s="9">
        <f>'м.р. Волжский'!AA22+'г.о. Новокуйбышевск'!AA22</f>
        <v>125</v>
      </c>
      <c r="AB22" s="9">
        <f>'м.р. Волжский'!AB22+'г.о. Новокуйбышевск'!AB22</f>
        <v>68</v>
      </c>
      <c r="AC22" s="9">
        <f>'м.р. Волжский'!AC22+'г.о. Новокуйбышевск'!AC22</f>
        <v>125</v>
      </c>
      <c r="AD22" s="9">
        <f>'м.р. Волжский'!AD22+'г.о. Новокуйбышевск'!AD22</f>
        <v>2</v>
      </c>
      <c r="AE22" s="9">
        <f>'м.р. Волжский'!AE22+'г.о. Новокуйбышевск'!AE22</f>
        <v>0</v>
      </c>
      <c r="AF22" s="9">
        <f>'м.р. Волжский'!AF22+'г.о. Новокуйбышевск'!AF22</f>
        <v>0</v>
      </c>
      <c r="AG22" s="9">
        <f>'м.р. Волжский'!AG22+'г.о. Новокуйбышевск'!AG22</f>
        <v>0</v>
      </c>
      <c r="AH22" s="9">
        <f>'м.р. Волжский'!AH22+'г.о. Новокуйбышевск'!AH22</f>
        <v>0</v>
      </c>
      <c r="AI22" s="9">
        <f>'м.р. Волжский'!AI22+'г.о. Новокуйбышевск'!AI22</f>
        <v>0</v>
      </c>
      <c r="AJ22" s="9">
        <f>'м.р. Волжский'!AJ22+'г.о. Новокуйбышевск'!AJ22</f>
        <v>0</v>
      </c>
      <c r="AK22" s="9">
        <f>'м.р. Волжский'!AK22+'г.о. Новокуйбышевск'!AK22</f>
        <v>58</v>
      </c>
      <c r="AL22" s="9">
        <f>'м.р. Волжский'!AL22+'г.о. Новокуйбышевск'!AL22</f>
        <v>63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Волжский'!P23+'г.о. Новокуйбышевск'!P23</f>
        <v>49</v>
      </c>
      <c r="Q23" s="9">
        <f>'м.р. Волжский'!Q23+'г.о. Новокуйбышевск'!Q23</f>
        <v>49</v>
      </c>
      <c r="R23" s="9">
        <f>'м.р. Волжский'!R23+'г.о. Новокуйбышевск'!R23</f>
        <v>49</v>
      </c>
      <c r="S23" s="9">
        <f>'м.р. Волжский'!S23+'г.о. Новокуйбышевск'!S23</f>
        <v>49</v>
      </c>
      <c r="T23" s="9">
        <f>'м.р. Волжский'!T23+'г.о. Новокуйбышевск'!T23</f>
        <v>16</v>
      </c>
      <c r="U23" s="9">
        <f>'м.р. Волжский'!U23+'г.о. Новокуйбышевск'!U23</f>
        <v>0</v>
      </c>
      <c r="V23" s="9">
        <f>'м.р. Волжский'!V23+'г.о. Новокуйбышевск'!V23</f>
        <v>49</v>
      </c>
      <c r="W23" s="9">
        <f>'м.р. Волжский'!W23+'г.о. Новокуйбышевск'!W23</f>
        <v>49</v>
      </c>
      <c r="X23" s="9">
        <f>'м.р. Волжский'!X23+'г.о. Новокуйбышевск'!X23</f>
        <v>49</v>
      </c>
      <c r="Y23" s="9">
        <f>'м.р. Волжский'!Y23+'г.о. Новокуйбышевск'!Y23</f>
        <v>49</v>
      </c>
      <c r="Z23" s="9">
        <f>'м.р. Волжский'!Z23+'г.о. Новокуйбышевск'!Z23</f>
        <v>12</v>
      </c>
      <c r="AA23" s="9">
        <f>'м.р. Волжский'!AA23+'г.о. Новокуйбышевск'!AA23</f>
        <v>49</v>
      </c>
      <c r="AB23" s="9">
        <f>'м.р. Волжский'!AB23+'г.о. Новокуйбышевск'!AB23</f>
        <v>31</v>
      </c>
      <c r="AC23" s="9">
        <f>'м.р. Волжский'!AC23+'г.о. Новокуйбышевск'!AC23</f>
        <v>49</v>
      </c>
      <c r="AD23" s="9">
        <f>'м.р. Волжский'!AD23+'г.о. Новокуйбышевск'!AD23</f>
        <v>2</v>
      </c>
      <c r="AE23" s="9">
        <f>'м.р. Волжский'!AE23+'г.о. Новокуйбышевск'!AE23</f>
        <v>0</v>
      </c>
      <c r="AF23" s="9">
        <f>'м.р. Волжский'!AF23+'г.о. Новокуйбышевск'!AF23</f>
        <v>0</v>
      </c>
      <c r="AG23" s="9">
        <f>'м.р. Волжский'!AG23+'г.о. Новокуйбышевск'!AG23</f>
        <v>0</v>
      </c>
      <c r="AH23" s="9">
        <f>'м.р. Волжский'!AH23+'г.о. Новокуйбышевск'!AH23</f>
        <v>0</v>
      </c>
      <c r="AI23" s="9">
        <f>'м.р. Волжский'!AI23+'г.о. Новокуйбышевск'!AI23</f>
        <v>0</v>
      </c>
      <c r="AJ23" s="9">
        <f>'м.р. Волжский'!AJ23+'г.о. Новокуйбышевск'!AJ23</f>
        <v>0</v>
      </c>
      <c r="AK23" s="9">
        <f>'м.р. Волжский'!AK23+'г.о. Новокуйбышевск'!AK23</f>
        <v>18</v>
      </c>
      <c r="AL23" s="9">
        <f>'м.р. Волжский'!AL23+'г.о. Новокуйбышевск'!AL23</f>
        <v>31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Волжский'!P24+'г.о. Новокуйбышевск'!P24</f>
        <v>3</v>
      </c>
      <c r="Q24" s="9">
        <f>'м.р. Волжский'!Q24+'г.о. Новокуйбышевск'!Q24</f>
        <v>3</v>
      </c>
      <c r="R24" s="9">
        <f>'м.р. Волжский'!R24+'г.о. Новокуйбышевск'!R24</f>
        <v>3</v>
      </c>
      <c r="S24" s="9">
        <f>'м.р. Волжский'!S24+'г.о. Новокуйбышевск'!S24</f>
        <v>3</v>
      </c>
      <c r="T24" s="9">
        <f>'м.р. Волжский'!T24+'г.о. Новокуйбышевск'!T24</f>
        <v>0</v>
      </c>
      <c r="U24" s="9">
        <f>'м.р. Волжский'!U24+'г.о. Новокуйбышевск'!U24</f>
        <v>0</v>
      </c>
      <c r="V24" s="9">
        <f>'м.р. Волжский'!V24+'г.о. Новокуйбышевск'!V24</f>
        <v>3</v>
      </c>
      <c r="W24" s="9">
        <f>'м.р. Волжский'!W24+'г.о. Новокуйбышевск'!W24</f>
        <v>3</v>
      </c>
      <c r="X24" s="9">
        <f>'м.р. Волжский'!X24+'г.о. Новокуйбышевск'!X24</f>
        <v>3</v>
      </c>
      <c r="Y24" s="9">
        <f>'м.р. Волжский'!Y24+'г.о. Новокуйбышевск'!Y24</f>
        <v>3</v>
      </c>
      <c r="Z24" s="9">
        <f>'м.р. Волжский'!Z24+'г.о. Новокуйбышевск'!Z24</f>
        <v>0</v>
      </c>
      <c r="AA24" s="9">
        <f>'м.р. Волжский'!AA24+'г.о. Новокуйбышевск'!AA24</f>
        <v>3</v>
      </c>
      <c r="AB24" s="9">
        <f>'м.р. Волжский'!AB24+'г.о. Новокуйбышевск'!AB24</f>
        <v>2</v>
      </c>
      <c r="AC24" s="9">
        <f>'м.р. Волжский'!AC24+'г.о. Новокуйбышевск'!AC24</f>
        <v>3</v>
      </c>
      <c r="AD24" s="9">
        <f>'м.р. Волжский'!AD24+'г.о. Новокуйбышевск'!AD24</f>
        <v>0</v>
      </c>
      <c r="AE24" s="9">
        <f>'м.р. Волжский'!AE24+'г.о. Новокуйбышевск'!AE24</f>
        <v>0</v>
      </c>
      <c r="AF24" s="9">
        <f>'м.р. Волжский'!AF24+'г.о. Новокуйбышевск'!AF24</f>
        <v>0</v>
      </c>
      <c r="AG24" s="9">
        <f>'м.р. Волжский'!AG24+'г.о. Новокуйбышевск'!AG24</f>
        <v>0</v>
      </c>
      <c r="AH24" s="9">
        <f>'м.р. Волжский'!AH24+'г.о. Новокуйбышевск'!AH24</f>
        <v>0</v>
      </c>
      <c r="AI24" s="9">
        <f>'м.р. Волжский'!AI24+'г.о. Новокуйбышевск'!AI24</f>
        <v>0</v>
      </c>
      <c r="AJ24" s="9">
        <f>'м.р. Волжский'!AJ24+'г.о. Новокуйбышевск'!AJ24</f>
        <v>0</v>
      </c>
      <c r="AK24" s="9">
        <f>'м.р. Волжский'!AK24+'г.о. Новокуйбышевск'!AK24</f>
        <v>3</v>
      </c>
      <c r="AL24" s="9">
        <f>'м.р. Волжский'!AL24+'г.о. Новокуйбышевск'!AL24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Волжский'!P25+'г.о. Новокуйбышевск'!P25</f>
        <v>71</v>
      </c>
      <c r="Q25" s="9">
        <f>'м.р. Волжский'!Q25+'г.о. Новокуйбышевск'!Q25</f>
        <v>71</v>
      </c>
      <c r="R25" s="9">
        <f>'м.р. Волжский'!R25+'г.о. Новокуйбышевск'!R25</f>
        <v>71</v>
      </c>
      <c r="S25" s="9">
        <f>'м.р. Волжский'!S25+'г.о. Новокуйбышевск'!S25</f>
        <v>71</v>
      </c>
      <c r="T25" s="9">
        <f>'м.р. Волжский'!T25+'г.о. Новокуйбышевск'!T25</f>
        <v>10</v>
      </c>
      <c r="U25" s="9">
        <f>'м.р. Волжский'!U25+'г.о. Новокуйбышевск'!U25</f>
        <v>0</v>
      </c>
      <c r="V25" s="9">
        <f>'м.р. Волжский'!V25+'г.о. Новокуйбышевск'!V25</f>
        <v>71</v>
      </c>
      <c r="W25" s="9">
        <f>'м.р. Волжский'!W25+'г.о. Новокуйбышевск'!W25</f>
        <v>71</v>
      </c>
      <c r="X25" s="9">
        <f>'м.р. Волжский'!X25+'г.о. Новокуйбышевск'!X25</f>
        <v>71</v>
      </c>
      <c r="Y25" s="9">
        <f>'м.р. Волжский'!Y25+'г.о. Новокуйбышевск'!Y25</f>
        <v>71</v>
      </c>
      <c r="Z25" s="9">
        <f>'м.р. Волжский'!Z25+'г.о. Новокуйбышевск'!Z25</f>
        <v>44</v>
      </c>
      <c r="AA25" s="9">
        <f>'м.р. Волжский'!AA25+'г.о. Новокуйбышевск'!AA25</f>
        <v>71</v>
      </c>
      <c r="AB25" s="9">
        <f>'м.р. Волжский'!AB25+'г.о. Новокуйбышевск'!AB25</f>
        <v>35</v>
      </c>
      <c r="AC25" s="9">
        <f>'м.р. Волжский'!AC25+'г.о. Новокуйбышевск'!AC25</f>
        <v>71</v>
      </c>
      <c r="AD25" s="9">
        <f>'м.р. Волжский'!AD25+'г.о. Новокуйбышевск'!AD25</f>
        <v>0</v>
      </c>
      <c r="AE25" s="9">
        <f>'м.р. Волжский'!AE25+'г.о. Новокуйбышевск'!AE25</f>
        <v>0</v>
      </c>
      <c r="AF25" s="9">
        <f>'м.р. Волжский'!AF25+'г.о. Новокуйбышевск'!AF25</f>
        <v>0</v>
      </c>
      <c r="AG25" s="9">
        <f>'м.р. Волжский'!AG25+'г.о. Новокуйбышевск'!AG25</f>
        <v>0</v>
      </c>
      <c r="AH25" s="9">
        <f>'м.р. Волжский'!AH25+'г.о. Новокуйбышевск'!AH25</f>
        <v>0</v>
      </c>
      <c r="AI25" s="9">
        <f>'м.р. Волжский'!AI25+'г.о. Новокуйбышевск'!AI25</f>
        <v>0</v>
      </c>
      <c r="AJ25" s="9">
        <f>'м.р. Волжский'!AJ25+'г.о. Новокуйбышевск'!AJ25</f>
        <v>0</v>
      </c>
      <c r="AK25" s="9">
        <f>'м.р. Волжский'!AK25+'г.о. Новокуйбышевск'!AK25</f>
        <v>37</v>
      </c>
      <c r="AL25" s="9">
        <f>'м.р. Волжский'!AL25+'г.о. Новокуйбышевск'!AL25</f>
        <v>30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Волжский'!P26+'г.о. Новокуйбышевск'!P26</f>
        <v>1</v>
      </c>
      <c r="Q26" s="9">
        <f>'м.р. Волжский'!Q26+'г.о. Новокуйбышевск'!Q26</f>
        <v>1</v>
      </c>
      <c r="R26" s="9">
        <f>'м.р. Волжский'!R26+'г.о. Новокуйбышевск'!R26</f>
        <v>1</v>
      </c>
      <c r="S26" s="9">
        <f>'м.р. Волжский'!S26+'г.о. Новокуйбышевск'!S26</f>
        <v>1</v>
      </c>
      <c r="T26" s="9">
        <f>'м.р. Волжский'!T26+'г.о. Новокуйбышевск'!T26</f>
        <v>0</v>
      </c>
      <c r="U26" s="9">
        <f>'м.р. Волжский'!U26+'г.о. Новокуйбышевск'!U26</f>
        <v>0</v>
      </c>
      <c r="V26" s="9">
        <f>'м.р. Волжский'!V26+'г.о. Новокуйбышевск'!V26</f>
        <v>1</v>
      </c>
      <c r="W26" s="9">
        <f>'м.р. Волжский'!W26+'г.о. Новокуйбышевск'!W26</f>
        <v>1</v>
      </c>
      <c r="X26" s="9">
        <f>'м.р. Волжский'!X26+'г.о. Новокуйбышевск'!X26</f>
        <v>1</v>
      </c>
      <c r="Y26" s="9">
        <f>'м.р. Волжский'!Y26+'г.о. Новокуйбышевск'!Y26</f>
        <v>1</v>
      </c>
      <c r="Z26" s="9">
        <f>'м.р. Волжский'!Z26+'г.о. Новокуйбышевск'!Z26</f>
        <v>1</v>
      </c>
      <c r="AA26" s="9">
        <f>'м.р. Волжский'!AA26+'г.о. Новокуйбышевск'!AA26</f>
        <v>1</v>
      </c>
      <c r="AB26" s="9">
        <f>'м.р. Волжский'!AB26+'г.о. Новокуйбышевск'!AB26</f>
        <v>1</v>
      </c>
      <c r="AC26" s="9">
        <f>'м.р. Волжский'!AC26+'г.о. Новокуйбышевск'!AC26</f>
        <v>1</v>
      </c>
      <c r="AD26" s="9">
        <f>'м.р. Волжский'!AD26+'г.о. Новокуйбышевск'!AD26</f>
        <v>0</v>
      </c>
      <c r="AE26" s="9">
        <f>'м.р. Волжский'!AE26+'г.о. Новокуйбышевск'!AE26</f>
        <v>0</v>
      </c>
      <c r="AF26" s="9">
        <f>'м.р. Волжский'!AF26+'г.о. Новокуйбышевск'!AF26</f>
        <v>0</v>
      </c>
      <c r="AG26" s="9">
        <f>'м.р. Волжский'!AG26+'г.о. Новокуйбышевск'!AG26</f>
        <v>0</v>
      </c>
      <c r="AH26" s="9">
        <f>'м.р. Волжский'!AH26+'г.о. Новокуйбышевск'!AH26</f>
        <v>0</v>
      </c>
      <c r="AI26" s="9">
        <f>'м.р. Волжский'!AI26+'г.о. Новокуйбышевск'!AI26</f>
        <v>0</v>
      </c>
      <c r="AJ26" s="9">
        <f>'м.р. Волжский'!AJ26+'г.о. Новокуйбышевск'!AJ26</f>
        <v>0</v>
      </c>
      <c r="AK26" s="9">
        <f>'м.р. Волжский'!AK26+'г.о. Новокуйбышевск'!AK26</f>
        <v>1</v>
      </c>
      <c r="AL26" s="9">
        <f>'м.р. Волжский'!AL26+'г.о. Новокуйбышевск'!AL26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Волжский'!P27+'г.о. Новокуйбышевск'!P27</f>
        <v>5</v>
      </c>
      <c r="Q27" s="9">
        <f>'м.р. Волжский'!Q27+'г.о. Новокуйбышевск'!Q27</f>
        <v>5</v>
      </c>
      <c r="R27" s="9">
        <f>'м.р. Волжский'!R27+'г.о. Новокуйбышевск'!R27</f>
        <v>5</v>
      </c>
      <c r="S27" s="9">
        <f>'м.р. Волжский'!S27+'г.о. Новокуйбышевск'!S27</f>
        <v>5</v>
      </c>
      <c r="T27" s="9">
        <f>'м.р. Волжский'!T27+'г.о. Новокуйбышевск'!T27</f>
        <v>0</v>
      </c>
      <c r="U27" s="9">
        <f>'м.р. Волжский'!U27+'г.о. Новокуйбышевск'!U27</f>
        <v>0</v>
      </c>
      <c r="V27" s="9">
        <f>'м.р. Волжский'!V27+'г.о. Новокуйбышевск'!V27</f>
        <v>4</v>
      </c>
      <c r="W27" s="9">
        <f>'м.р. Волжский'!W27+'г.о. Новокуйбышевск'!W27</f>
        <v>5</v>
      </c>
      <c r="X27" s="9">
        <f>'м.р. Волжский'!X27+'г.о. Новокуйбышевск'!X27</f>
        <v>5</v>
      </c>
      <c r="Y27" s="9">
        <f>'м.р. Волжский'!Y27+'г.о. Новокуйбышевск'!Y27</f>
        <v>5</v>
      </c>
      <c r="Z27" s="9">
        <f>'м.р. Волжский'!Z27+'г.о. Новокуйбышевск'!Z27</f>
        <v>4</v>
      </c>
      <c r="AA27" s="9">
        <f>'м.р. Волжский'!AA27+'г.о. Новокуйбышевск'!AA27</f>
        <v>5</v>
      </c>
      <c r="AB27" s="9">
        <f>'м.р. Волжский'!AB27+'г.о. Новокуйбышевск'!AB27</f>
        <v>2</v>
      </c>
      <c r="AC27" s="9">
        <f>'м.р. Волжский'!AC27+'г.о. Новокуйбышевск'!AC27</f>
        <v>5</v>
      </c>
      <c r="AD27" s="9">
        <f>'м.р. Волжский'!AD27+'г.о. Новокуйбышевск'!AD27</f>
        <v>0</v>
      </c>
      <c r="AE27" s="9">
        <f>'м.р. Волжский'!AE27+'г.о. Новокуйбышевск'!AE27</f>
        <v>0</v>
      </c>
      <c r="AF27" s="9">
        <f>'м.р. Волжский'!AF27+'г.о. Новокуйбышевск'!AF27</f>
        <v>0</v>
      </c>
      <c r="AG27" s="9">
        <f>'м.р. Волжский'!AG27+'г.о. Новокуйбышевск'!AG27</f>
        <v>0</v>
      </c>
      <c r="AH27" s="9">
        <f>'м.р. Волжский'!AH27+'г.о. Новокуйбышевск'!AH27</f>
        <v>0</v>
      </c>
      <c r="AI27" s="9">
        <f>'м.р. Волжский'!AI27+'г.о. Новокуйбышевск'!AI27</f>
        <v>0</v>
      </c>
      <c r="AJ27" s="9">
        <f>'м.р. Волжский'!AJ27+'г.о. Новокуйбышевск'!AJ27</f>
        <v>0</v>
      </c>
      <c r="AK27" s="9">
        <f>'м.р. Волжский'!AK27+'г.о. Новокуйбышевск'!AK27</f>
        <v>3</v>
      </c>
      <c r="AL27" s="9">
        <f>'м.р. Волжский'!AL27+'г.о. Новокуйбышевск'!AL27</f>
        <v>2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Волжский'!P28+'г.о. Новокуйбышевск'!P28</f>
        <v>4</v>
      </c>
      <c r="Q28" s="9">
        <f>'м.р. Волжский'!Q28+'г.о. Новокуйбышевск'!Q28</f>
        <v>4</v>
      </c>
      <c r="R28" s="9">
        <f>'м.р. Волжский'!R28+'г.о. Новокуйбышевск'!R28</f>
        <v>4</v>
      </c>
      <c r="S28" s="9">
        <f>'м.р. Волжский'!S28+'г.о. Новокуйбышевск'!S28</f>
        <v>2</v>
      </c>
      <c r="T28" s="9">
        <f>'м.р. Волжский'!T28+'г.о. Новокуйбышевск'!T28</f>
        <v>0</v>
      </c>
      <c r="U28" s="9">
        <f>'м.р. Волжский'!U28+'г.о. Новокуйбышевск'!U28</f>
        <v>0</v>
      </c>
      <c r="V28" s="9">
        <f>'м.р. Волжский'!V28+'г.о. Новокуйбышевск'!V28</f>
        <v>0</v>
      </c>
      <c r="W28" s="9">
        <f>'м.р. Волжский'!W28+'г.о. Новокуйбышевск'!W28</f>
        <v>4</v>
      </c>
      <c r="X28" s="9">
        <f>'м.р. Волжский'!X28+'г.о. Новокуйбышевск'!X28</f>
        <v>4</v>
      </c>
      <c r="Y28" s="9">
        <f>'м.р. Волжский'!Y28+'г.о. Новокуйбышевск'!Y28</f>
        <v>4</v>
      </c>
      <c r="Z28" s="9">
        <f>'м.р. Волжский'!Z28+'г.о. Новокуйбышевск'!Z28</f>
        <v>0</v>
      </c>
      <c r="AA28" s="9">
        <f>'м.р. Волжский'!AA28+'г.о. Новокуйбышевск'!AA28</f>
        <v>4</v>
      </c>
      <c r="AB28" s="9">
        <f>'м.р. Волжский'!AB28+'г.о. Новокуйбышевск'!AB28</f>
        <v>0</v>
      </c>
      <c r="AC28" s="9">
        <f>'м.р. Волжский'!AC28+'г.о. Новокуйбышевск'!AC28</f>
        <v>4</v>
      </c>
      <c r="AD28" s="9">
        <f>'м.р. Волжский'!AD28+'г.о. Новокуйбышевск'!AD28</f>
        <v>0</v>
      </c>
      <c r="AE28" s="9">
        <f>'м.р. Волжский'!AE28+'г.о. Новокуйбышевск'!AE28</f>
        <v>0</v>
      </c>
      <c r="AF28" s="9">
        <f>'м.р. Волжский'!AF28+'г.о. Новокуйбышевск'!AF28</f>
        <v>0</v>
      </c>
      <c r="AG28" s="9">
        <f>'м.р. Волжский'!AG28+'г.о. Новокуйбышевск'!AG28</f>
        <v>0</v>
      </c>
      <c r="AH28" s="9">
        <f>'м.р. Волжский'!AH28+'г.о. Новокуйбышевск'!AH28</f>
        <v>0</v>
      </c>
      <c r="AI28" s="9">
        <f>'м.р. Волжский'!AI28+'г.о. Новокуйбышевск'!AI28</f>
        <v>0</v>
      </c>
      <c r="AJ28" s="9">
        <f>'м.р. Волжский'!AJ28+'г.о. Новокуйбышевск'!AJ28</f>
        <v>0</v>
      </c>
      <c r="AK28" s="9">
        <f>'м.р. Волжский'!AK28+'г.о. Новокуйбышевск'!AK28</f>
        <v>0</v>
      </c>
      <c r="AL28" s="9">
        <f>'м.р. Волжский'!AL28+'г.о. Новокуйбышевск'!AL28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Волжский'!P30+'г.о. Новокуйбышевск'!P30</f>
        <v>4235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X40" sqref="X4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71</v>
      </c>
      <c r="Q22" s="17">
        <v>71</v>
      </c>
      <c r="R22" s="17">
        <v>71</v>
      </c>
      <c r="S22" s="17">
        <v>71</v>
      </c>
      <c r="T22" s="17">
        <v>12</v>
      </c>
      <c r="U22" s="17">
        <v>0</v>
      </c>
      <c r="V22" s="17">
        <v>71</v>
      </c>
      <c r="W22" s="17">
        <v>71</v>
      </c>
      <c r="X22" s="17">
        <v>71</v>
      </c>
      <c r="Y22" s="17">
        <v>71</v>
      </c>
      <c r="Z22" s="17">
        <v>34</v>
      </c>
      <c r="AA22" s="17">
        <v>71</v>
      </c>
      <c r="AB22" s="17">
        <v>46</v>
      </c>
      <c r="AC22" s="17">
        <v>71</v>
      </c>
      <c r="AD22" s="18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58</v>
      </c>
      <c r="AL22" s="17">
        <v>9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27</v>
      </c>
      <c r="Q23" s="18">
        <v>27</v>
      </c>
      <c r="R23" s="18">
        <v>27</v>
      </c>
      <c r="S23" s="18">
        <v>27</v>
      </c>
      <c r="T23" s="18">
        <v>7</v>
      </c>
      <c r="U23" s="18"/>
      <c r="V23" s="18">
        <v>27</v>
      </c>
      <c r="W23" s="18">
        <v>27</v>
      </c>
      <c r="X23" s="18">
        <v>27</v>
      </c>
      <c r="Y23" s="18">
        <v>27</v>
      </c>
      <c r="Z23" s="18">
        <v>5</v>
      </c>
      <c r="AA23" s="18">
        <v>27</v>
      </c>
      <c r="AB23" s="18">
        <v>17</v>
      </c>
      <c r="AC23" s="18">
        <v>27</v>
      </c>
      <c r="AD23" s="18">
        <v>0</v>
      </c>
      <c r="AE23" s="18"/>
      <c r="AF23" s="18"/>
      <c r="AG23" s="18"/>
      <c r="AH23" s="18"/>
      <c r="AI23" s="18"/>
      <c r="AJ23" s="18"/>
      <c r="AK23" s="18">
        <v>18</v>
      </c>
      <c r="AL23" s="18">
        <v>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3</v>
      </c>
      <c r="Q24" s="18">
        <v>3</v>
      </c>
      <c r="R24" s="18">
        <v>3</v>
      </c>
      <c r="S24" s="18">
        <v>3</v>
      </c>
      <c r="T24" s="18"/>
      <c r="U24" s="18"/>
      <c r="V24" s="18">
        <v>3</v>
      </c>
      <c r="W24" s="18">
        <v>3</v>
      </c>
      <c r="X24" s="18">
        <v>3</v>
      </c>
      <c r="Y24" s="18">
        <v>3</v>
      </c>
      <c r="Z24" s="18"/>
      <c r="AA24" s="18">
        <v>3</v>
      </c>
      <c r="AB24" s="18">
        <v>2</v>
      </c>
      <c r="AC24" s="18">
        <v>3</v>
      </c>
      <c r="AD24" s="18">
        <v>0</v>
      </c>
      <c r="AE24" s="18"/>
      <c r="AF24" s="18"/>
      <c r="AG24" s="18"/>
      <c r="AH24" s="18"/>
      <c r="AI24" s="18"/>
      <c r="AJ24" s="18"/>
      <c r="AK24" s="18">
        <v>3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41</v>
      </c>
      <c r="Q25" s="16">
        <v>41</v>
      </c>
      <c r="R25" s="16">
        <v>41</v>
      </c>
      <c r="S25" s="16">
        <v>41</v>
      </c>
      <c r="T25" s="16">
        <v>5</v>
      </c>
      <c r="U25" s="16"/>
      <c r="V25" s="16">
        <v>41</v>
      </c>
      <c r="W25" s="16">
        <v>41</v>
      </c>
      <c r="X25" s="16">
        <v>41</v>
      </c>
      <c r="Y25" s="16">
        <v>41</v>
      </c>
      <c r="Z25" s="16">
        <v>26</v>
      </c>
      <c r="AA25" s="16">
        <v>41</v>
      </c>
      <c r="AB25" s="16">
        <v>27</v>
      </c>
      <c r="AC25" s="16">
        <v>41</v>
      </c>
      <c r="AD25" s="18">
        <v>0</v>
      </c>
      <c r="AE25" s="18"/>
      <c r="AF25" s="16"/>
      <c r="AG25" s="16"/>
      <c r="AH25" s="16"/>
      <c r="AI25" s="16"/>
      <c r="AJ25" s="16"/>
      <c r="AK25" s="16">
        <v>37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/>
      <c r="U26" s="16"/>
      <c r="V26" s="16">
        <v>1</v>
      </c>
      <c r="W26" s="16">
        <v>1</v>
      </c>
      <c r="X26" s="16">
        <v>1</v>
      </c>
      <c r="Y26" s="16">
        <v>1</v>
      </c>
      <c r="Z26" s="16">
        <v>1</v>
      </c>
      <c r="AA26" s="16">
        <v>1</v>
      </c>
      <c r="AB26" s="16">
        <v>1</v>
      </c>
      <c r="AC26" s="16">
        <v>1</v>
      </c>
      <c r="AD26" s="18">
        <v>0</v>
      </c>
      <c r="AE26" s="18"/>
      <c r="AF26" s="16"/>
      <c r="AG26" s="16"/>
      <c r="AH26" s="16"/>
      <c r="AI26" s="16"/>
      <c r="AJ26" s="16"/>
      <c r="AK26" s="16">
        <v>1</v>
      </c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3</v>
      </c>
      <c r="Q27" s="18">
        <v>3</v>
      </c>
      <c r="R27" s="18">
        <v>3</v>
      </c>
      <c r="S27" s="18">
        <v>3</v>
      </c>
      <c r="T27" s="18"/>
      <c r="U27" s="18"/>
      <c r="V27" s="18">
        <v>3</v>
      </c>
      <c r="W27" s="18">
        <v>3</v>
      </c>
      <c r="X27" s="18">
        <v>3</v>
      </c>
      <c r="Y27" s="18">
        <v>3</v>
      </c>
      <c r="Z27" s="18">
        <v>3</v>
      </c>
      <c r="AA27" s="18">
        <v>3</v>
      </c>
      <c r="AB27" s="18">
        <v>2</v>
      </c>
      <c r="AC27" s="18">
        <v>3</v>
      </c>
      <c r="AD27" s="18">
        <v>0</v>
      </c>
      <c r="AE27" s="18"/>
      <c r="AF27" s="18"/>
      <c r="AG27" s="18"/>
      <c r="AH27" s="18"/>
      <c r="AI27" s="18"/>
      <c r="AJ27" s="18"/>
      <c r="AK27" s="18">
        <v>3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</row>
    <row r="30" spans="1:38" ht="25.5" x14ac:dyDescent="0.2">
      <c r="A30" s="13" t="s">
        <v>34</v>
      </c>
      <c r="O30" s="8">
        <v>8</v>
      </c>
      <c r="P30" s="18">
        <v>2755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W37" sqref="W3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54</v>
      </c>
      <c r="Q22" s="17">
        <v>54</v>
      </c>
      <c r="R22" s="17">
        <v>54</v>
      </c>
      <c r="S22" s="17">
        <v>54</v>
      </c>
      <c r="T22" s="17">
        <v>14</v>
      </c>
      <c r="U22" s="17">
        <v>0</v>
      </c>
      <c r="V22" s="17">
        <v>53</v>
      </c>
      <c r="W22" s="17">
        <v>54</v>
      </c>
      <c r="X22" s="17">
        <v>54</v>
      </c>
      <c r="Y22" s="17">
        <v>54</v>
      </c>
      <c r="Z22" s="17">
        <v>26</v>
      </c>
      <c r="AA22" s="17">
        <v>54</v>
      </c>
      <c r="AB22" s="17">
        <v>22</v>
      </c>
      <c r="AC22" s="17">
        <v>54</v>
      </c>
      <c r="AD22" s="18">
        <v>1</v>
      </c>
      <c r="AE22" s="17">
        <v>0</v>
      </c>
      <c r="AF22" s="17">
        <v>0</v>
      </c>
      <c r="AG22" s="17">
        <v>0</v>
      </c>
      <c r="AH22" s="17">
        <v>0</v>
      </c>
      <c r="AI22" s="17">
        <v>0</v>
      </c>
      <c r="AJ22" s="17">
        <v>0</v>
      </c>
      <c r="AK22" s="17">
        <v>0</v>
      </c>
      <c r="AL22" s="17">
        <v>54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22</v>
      </c>
      <c r="Q23" s="18">
        <v>22</v>
      </c>
      <c r="R23" s="18">
        <v>22</v>
      </c>
      <c r="S23" s="18">
        <v>22</v>
      </c>
      <c r="T23" s="18">
        <v>9</v>
      </c>
      <c r="U23" s="18"/>
      <c r="V23" s="18">
        <v>22</v>
      </c>
      <c r="W23" s="18">
        <v>22</v>
      </c>
      <c r="X23" s="18">
        <v>22</v>
      </c>
      <c r="Y23" s="18">
        <v>22</v>
      </c>
      <c r="Z23" s="18">
        <v>7</v>
      </c>
      <c r="AA23" s="18">
        <v>22</v>
      </c>
      <c r="AB23" s="18">
        <v>14</v>
      </c>
      <c r="AC23" s="18">
        <v>22</v>
      </c>
      <c r="AD23" s="18">
        <v>2</v>
      </c>
      <c r="AE23" s="18"/>
      <c r="AF23" s="18"/>
      <c r="AG23" s="18"/>
      <c r="AH23" s="18"/>
      <c r="AI23" s="18"/>
      <c r="AJ23" s="18"/>
      <c r="AK23" s="18"/>
      <c r="AL23" s="18">
        <v>22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30</v>
      </c>
      <c r="Q25" s="16">
        <v>30</v>
      </c>
      <c r="R25" s="16">
        <v>30</v>
      </c>
      <c r="S25" s="16">
        <v>30</v>
      </c>
      <c r="T25" s="16">
        <v>5</v>
      </c>
      <c r="U25" s="16"/>
      <c r="V25" s="16">
        <v>30</v>
      </c>
      <c r="W25" s="16">
        <v>30</v>
      </c>
      <c r="X25" s="16">
        <v>30</v>
      </c>
      <c r="Y25" s="16">
        <v>30</v>
      </c>
      <c r="Z25" s="16">
        <v>18</v>
      </c>
      <c r="AA25" s="16">
        <v>30</v>
      </c>
      <c r="AB25" s="16">
        <v>8</v>
      </c>
      <c r="AC25" s="16">
        <v>30</v>
      </c>
      <c r="AD25" s="18">
        <v>0</v>
      </c>
      <c r="AE25" s="18"/>
      <c r="AF25" s="16"/>
      <c r="AG25" s="16"/>
      <c r="AH25" s="16"/>
      <c r="AI25" s="16"/>
      <c r="AJ25" s="16"/>
      <c r="AK25" s="16"/>
      <c r="AL25" s="16">
        <v>30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2</v>
      </c>
      <c r="Q27" s="18">
        <v>2</v>
      </c>
      <c r="R27" s="18">
        <v>2</v>
      </c>
      <c r="S27" s="18">
        <v>2</v>
      </c>
      <c r="T27" s="18"/>
      <c r="U27" s="18"/>
      <c r="V27" s="18">
        <v>1</v>
      </c>
      <c r="W27" s="18">
        <v>2</v>
      </c>
      <c r="X27" s="18">
        <v>2</v>
      </c>
      <c r="Y27" s="18">
        <v>2</v>
      </c>
      <c r="Z27" s="18">
        <v>1</v>
      </c>
      <c r="AA27" s="18">
        <v>2</v>
      </c>
      <c r="AB27" s="18"/>
      <c r="AC27" s="18">
        <v>2</v>
      </c>
      <c r="AD27" s="18">
        <v>0</v>
      </c>
      <c r="AE27" s="18"/>
      <c r="AF27" s="18"/>
      <c r="AG27" s="18"/>
      <c r="AH27" s="18"/>
      <c r="AI27" s="18"/>
      <c r="AJ27" s="18"/>
      <c r="AK27" s="18"/>
      <c r="AL27" s="18">
        <v>2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4</v>
      </c>
      <c r="Q28" s="18">
        <v>4</v>
      </c>
      <c r="R28" s="18">
        <v>4</v>
      </c>
      <c r="S28" s="18">
        <v>2</v>
      </c>
      <c r="T28" s="18"/>
      <c r="U28" s="18"/>
      <c r="V28" s="18"/>
      <c r="W28" s="18">
        <v>4</v>
      </c>
      <c r="X28" s="18">
        <v>4</v>
      </c>
      <c r="Y28" s="18">
        <v>4</v>
      </c>
      <c r="Z28" s="18"/>
      <c r="AA28" s="18">
        <v>4</v>
      </c>
      <c r="AB28" s="18"/>
      <c r="AC28" s="18">
        <v>4</v>
      </c>
      <c r="AD28" s="18"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</row>
    <row r="30" spans="1:38" ht="25.5" x14ac:dyDescent="0.2">
      <c r="A30" s="13" t="s">
        <v>34</v>
      </c>
      <c r="O30" s="8">
        <v>8</v>
      </c>
      <c r="P30" s="18">
        <v>1480</v>
      </c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42"/>
  <sheetViews>
    <sheetView showGridLines="0" topLeftCell="A15" zoomScale="80" zoomScaleNormal="80" workbookViewId="0">
      <selection activeCell="AK47" sqref="AK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16</v>
      </c>
      <c r="Q22" s="17">
        <v>16</v>
      </c>
      <c r="R22" s="17">
        <v>16</v>
      </c>
      <c r="S22" s="17">
        <v>16</v>
      </c>
      <c r="T22" s="17">
        <v>4</v>
      </c>
      <c r="U22" s="17"/>
      <c r="V22" s="17">
        <v>16</v>
      </c>
      <c r="W22" s="17">
        <v>16</v>
      </c>
      <c r="X22" s="17">
        <v>16</v>
      </c>
      <c r="Y22" s="17">
        <v>16</v>
      </c>
      <c r="Z22" s="17">
        <v>12</v>
      </c>
      <c r="AA22" s="17">
        <v>15</v>
      </c>
      <c r="AB22" s="17">
        <v>8</v>
      </c>
      <c r="AC22" s="17">
        <v>16</v>
      </c>
      <c r="AD22" s="18">
        <v>2</v>
      </c>
      <c r="AE22" s="17"/>
      <c r="AF22" s="17"/>
      <c r="AG22" s="17"/>
      <c r="AH22" s="17"/>
      <c r="AI22" s="17"/>
      <c r="AJ22" s="17"/>
      <c r="AK22" s="17"/>
      <c r="AL22" s="17">
        <v>16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7">
        <v>16</v>
      </c>
      <c r="Q23" s="17">
        <v>16</v>
      </c>
      <c r="R23" s="17">
        <v>16</v>
      </c>
      <c r="S23" s="17">
        <v>16</v>
      </c>
      <c r="T23" s="17">
        <v>4</v>
      </c>
      <c r="U23" s="17"/>
      <c r="V23" s="17">
        <v>16</v>
      </c>
      <c r="W23" s="17">
        <v>16</v>
      </c>
      <c r="X23" s="17">
        <v>16</v>
      </c>
      <c r="Y23" s="17">
        <v>16</v>
      </c>
      <c r="Z23" s="17">
        <v>12</v>
      </c>
      <c r="AA23" s="17">
        <v>15</v>
      </c>
      <c r="AB23" s="17">
        <v>8</v>
      </c>
      <c r="AC23" s="17">
        <v>16</v>
      </c>
      <c r="AD23" s="18">
        <v>1</v>
      </c>
      <c r="AE23" s="17"/>
      <c r="AF23" s="17"/>
      <c r="AG23" s="17"/>
      <c r="AH23" s="17"/>
      <c r="AI23" s="17"/>
      <c r="AJ23" s="17"/>
      <c r="AK23" s="17"/>
      <c r="AL23" s="17">
        <v>16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8"/>
      <c r="AE25" s="18"/>
      <c r="AF25" s="16"/>
      <c r="AG25" s="16"/>
      <c r="AH25" s="16"/>
      <c r="AI25" s="16"/>
      <c r="AJ25" s="16"/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4</v>
      </c>
      <c r="Q26" s="16">
        <v>4</v>
      </c>
      <c r="R26" s="16">
        <v>4</v>
      </c>
      <c r="S26" s="16">
        <v>4</v>
      </c>
      <c r="T26" s="16"/>
      <c r="U26" s="16"/>
      <c r="V26" s="16">
        <v>4</v>
      </c>
      <c r="W26" s="16">
        <v>3</v>
      </c>
      <c r="X26" s="16">
        <v>4</v>
      </c>
      <c r="Y26" s="16">
        <v>4</v>
      </c>
      <c r="Z26" s="16">
        <v>4</v>
      </c>
      <c r="AA26" s="16">
        <v>4</v>
      </c>
      <c r="AB26" s="16">
        <v>2</v>
      </c>
      <c r="AC26" s="16">
        <v>4</v>
      </c>
      <c r="AD26" s="18"/>
      <c r="AE26" s="18"/>
      <c r="AF26" s="16"/>
      <c r="AG26" s="16"/>
      <c r="AH26" s="16"/>
      <c r="AI26" s="16"/>
      <c r="AJ26" s="16"/>
      <c r="AK26" s="16"/>
      <c r="AL26" s="16">
        <v>4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1:38" ht="14.25" x14ac:dyDescent="0.2">
      <c r="P29" s="29"/>
      <c r="Q29" s="29"/>
      <c r="R29" s="29"/>
      <c r="S29" s="29"/>
      <c r="T29" s="29"/>
      <c r="U29" s="29"/>
      <c r="V29" s="29"/>
      <c r="W29" s="29"/>
      <c r="X29" s="32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29"/>
      <c r="AK29" s="29"/>
      <c r="AL29" s="29"/>
    </row>
    <row r="30" spans="1:38" ht="25.5" x14ac:dyDescent="0.2">
      <c r="A30" s="13" t="s">
        <v>34</v>
      </c>
      <c r="O30" s="8">
        <v>8</v>
      </c>
      <c r="P30" s="18">
        <v>586</v>
      </c>
      <c r="Q30" s="29"/>
      <c r="R30" s="29"/>
      <c r="S30" s="29"/>
      <c r="T30" s="29"/>
      <c r="U30" s="29"/>
      <c r="V30" s="29"/>
      <c r="W30" s="29"/>
      <c r="X30" s="32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4" spans="16:38" x14ac:dyDescent="0.2"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2:AC28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106</v>
      </c>
      <c r="Q22" s="17">
        <f t="shared" ref="Q22:AC22" si="0">Q23+Q25+Q27</f>
        <v>106</v>
      </c>
      <c r="R22" s="17">
        <f t="shared" si="0"/>
        <v>106</v>
      </c>
      <c r="S22" s="17">
        <f t="shared" si="0"/>
        <v>106</v>
      </c>
      <c r="T22" s="17">
        <f>T23+T25+T27</f>
        <v>19</v>
      </c>
      <c r="U22" s="17">
        <f t="shared" si="0"/>
        <v>0</v>
      </c>
      <c r="V22" s="17">
        <f t="shared" si="0"/>
        <v>106</v>
      </c>
      <c r="W22" s="17">
        <f t="shared" si="0"/>
        <v>106</v>
      </c>
      <c r="X22" s="17">
        <f t="shared" si="0"/>
        <v>106</v>
      </c>
      <c r="Y22" s="17">
        <f t="shared" si="0"/>
        <v>106</v>
      </c>
      <c r="Z22" s="17">
        <f t="shared" si="0"/>
        <v>75</v>
      </c>
      <c r="AA22" s="17">
        <f t="shared" si="0"/>
        <v>105</v>
      </c>
      <c r="AB22" s="17">
        <v>41</v>
      </c>
      <c r="AC22" s="17">
        <f t="shared" si="0"/>
        <v>106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1</v>
      </c>
      <c r="AI22" s="17">
        <f t="shared" si="1"/>
        <v>3</v>
      </c>
      <c r="AJ22" s="17">
        <f t="shared" si="1"/>
        <v>1</v>
      </c>
      <c r="AK22" s="17">
        <f t="shared" si="1"/>
        <v>2</v>
      </c>
      <c r="AL22" s="17">
        <f t="shared" si="1"/>
        <v>98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90</v>
      </c>
      <c r="Q23" s="18">
        <v>90</v>
      </c>
      <c r="R23" s="18">
        <v>90</v>
      </c>
      <c r="S23" s="18">
        <v>90</v>
      </c>
      <c r="T23" s="18">
        <v>18</v>
      </c>
      <c r="U23" s="18">
        <v>0</v>
      </c>
      <c r="V23" s="18">
        <v>90</v>
      </c>
      <c r="W23" s="18">
        <v>90</v>
      </c>
      <c r="X23" s="18">
        <v>90</v>
      </c>
      <c r="Y23" s="18">
        <v>90</v>
      </c>
      <c r="Z23" s="18">
        <v>60</v>
      </c>
      <c r="AA23" s="18">
        <v>89</v>
      </c>
      <c r="AB23" s="18">
        <v>39</v>
      </c>
      <c r="AC23" s="18">
        <v>90</v>
      </c>
      <c r="AD23" s="18"/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89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2</v>
      </c>
      <c r="Q24" s="18">
        <v>2</v>
      </c>
      <c r="R24" s="18">
        <v>2</v>
      </c>
      <c r="S24" s="18">
        <v>1</v>
      </c>
      <c r="T24" s="18">
        <v>1</v>
      </c>
      <c r="U24" s="18">
        <v>0</v>
      </c>
      <c r="V24" s="18">
        <v>1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0</v>
      </c>
      <c r="AC24" s="18">
        <v>2</v>
      </c>
      <c r="AD24" s="18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2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16</v>
      </c>
      <c r="Q25" s="18">
        <v>16</v>
      </c>
      <c r="R25" s="18">
        <v>16</v>
      </c>
      <c r="S25" s="18">
        <v>16</v>
      </c>
      <c r="T25" s="16">
        <v>1</v>
      </c>
      <c r="U25" s="16"/>
      <c r="V25" s="18">
        <v>16</v>
      </c>
      <c r="W25" s="18">
        <v>16</v>
      </c>
      <c r="X25" s="18">
        <v>16</v>
      </c>
      <c r="Y25" s="18">
        <v>16</v>
      </c>
      <c r="Z25" s="18">
        <v>15</v>
      </c>
      <c r="AA25" s="18">
        <v>16</v>
      </c>
      <c r="AB25" s="16">
        <v>2</v>
      </c>
      <c r="AC25" s="18">
        <v>16</v>
      </c>
      <c r="AD25" s="18">
        <v>0</v>
      </c>
      <c r="AE25" s="18">
        <v>0</v>
      </c>
      <c r="AF25" s="16">
        <v>0</v>
      </c>
      <c r="AG25" s="16">
        <v>0</v>
      </c>
      <c r="AH25" s="16">
        <v>1</v>
      </c>
      <c r="AI25" s="16">
        <v>3</v>
      </c>
      <c r="AJ25" s="16">
        <v>1</v>
      </c>
      <c r="AK25" s="16">
        <v>2</v>
      </c>
      <c r="AL25" s="16">
        <v>9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>
        <f>IF(COUNTBLANK(P27:AC27)&lt;13,1,0)</f>
        <v>0</v>
      </c>
      <c r="AE27" s="18"/>
      <c r="AF27" s="18"/>
      <c r="AG27" s="18"/>
      <c r="AH27" s="18"/>
      <c r="AI27" s="18"/>
      <c r="AJ27" s="18"/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f>IF(COUNTBLANK(P28:AC28)&lt;13,1,0)</f>
        <v>0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</row>
    <row r="30" spans="1:38" ht="25.5" x14ac:dyDescent="0.2">
      <c r="A30" s="13" t="s">
        <v>34</v>
      </c>
      <c r="O30" s="8">
        <v>8</v>
      </c>
      <c r="P30" s="18">
        <v>5313</v>
      </c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P30" sqref="P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9">
        <f>'м.р. Сызранский'!P22+'м.р. Шигонский'!P22+'г.о. Сызрань'!P22+'г.о. Октябрьск'!P22</f>
        <v>160</v>
      </c>
      <c r="Q22" s="9">
        <f>'м.р. Сызранский'!Q22+'м.р. Шигонский'!Q22+'г.о. Сызрань'!Q22+'г.о. Октябрьск'!Q22</f>
        <v>160</v>
      </c>
      <c r="R22" s="9">
        <f>'м.р. Сызранский'!R22+'м.р. Шигонский'!R22+'г.о. Сызрань'!R22+'г.о. Октябрьск'!R22</f>
        <v>160</v>
      </c>
      <c r="S22" s="9">
        <f>'м.р. Сызранский'!S22+'м.р. Шигонский'!S22+'г.о. Сызрань'!S22+'г.о. Октябрьск'!S22</f>
        <v>160</v>
      </c>
      <c r="T22" s="9">
        <f>'м.р. Сызранский'!T22+'м.р. Шигонский'!T22+'г.о. Сызрань'!T22+'г.о. Октябрьск'!T22</f>
        <v>40</v>
      </c>
      <c r="U22" s="9">
        <f>'м.р. Сызранский'!U22+'м.р. Шигонский'!U22+'г.о. Сызрань'!U22+'г.о. Октябрьск'!U22</f>
        <v>0</v>
      </c>
      <c r="V22" s="9">
        <f>'м.р. Сызранский'!V22+'м.р. Шигонский'!V22+'г.о. Сызрань'!V22+'г.о. Октябрьск'!V22</f>
        <v>159</v>
      </c>
      <c r="W22" s="9">
        <f>'м.р. Сызранский'!W22+'м.р. Шигонский'!W22+'г.о. Сызрань'!W22+'г.о. Октябрьск'!W22</f>
        <v>160</v>
      </c>
      <c r="X22" s="9">
        <f>'м.р. Сызранский'!X22+'м.р. Шигонский'!X22+'г.о. Сызрань'!X22+'г.о. Октябрьск'!X22</f>
        <v>160</v>
      </c>
      <c r="Y22" s="9">
        <f>'м.р. Сызранский'!Y22+'м.р. Шигонский'!Y22+'г.о. Сызрань'!Y22+'г.о. Октябрьск'!Y22</f>
        <v>160</v>
      </c>
      <c r="Z22" s="9">
        <f>'м.р. Сызранский'!Z22+'м.р. Шигонский'!Z22+'г.о. Сызрань'!Z22+'г.о. Октябрьск'!Z22</f>
        <v>160</v>
      </c>
      <c r="AA22" s="9">
        <f>'м.р. Сызранский'!AA22+'м.р. Шигонский'!AA22+'г.о. Сызрань'!AA22+'г.о. Октябрьск'!AA22</f>
        <v>160</v>
      </c>
      <c r="AB22" s="9">
        <f>'м.р. Сызранский'!AB22+'м.р. Шигонский'!AB22+'г.о. Сызрань'!AB22+'г.о. Октябрьск'!AB22</f>
        <v>86</v>
      </c>
      <c r="AC22" s="9">
        <f>'м.р. Сызранский'!AC22+'м.р. Шигонский'!AC22+'г.о. Сызрань'!AC22+'г.о. Октябрьск'!AC22</f>
        <v>160</v>
      </c>
      <c r="AD22" s="9">
        <f>'м.р. Сызранский'!AD22+'м.р. Шигонский'!AD22+'г.о. Сызрань'!AD22+'г.о. Октябрьск'!AD22</f>
        <v>5</v>
      </c>
      <c r="AE22" s="9">
        <f>'м.р. Сызранский'!AE22+'м.р. Шигонский'!AE22+'г.о. Сызрань'!AE22+'г.о. Октябрьск'!AE22</f>
        <v>0</v>
      </c>
      <c r="AF22" s="9">
        <f>'м.р. Сызранский'!AF22+'м.р. Шигонский'!AF22+'г.о. Сызрань'!AF22+'г.о. Октябрьск'!AF22</f>
        <v>0</v>
      </c>
      <c r="AG22" s="9">
        <f>'м.р. Сызранский'!AG22+'м.р. Шигонский'!AG22+'г.о. Сызрань'!AG22+'г.о. Октябрьск'!AG22</f>
        <v>0</v>
      </c>
      <c r="AH22" s="9">
        <f>'м.р. Сызранский'!AH22+'м.р. Шигонский'!AH22+'г.о. Сызрань'!AH22+'г.о. Октябрьск'!AH22</f>
        <v>0</v>
      </c>
      <c r="AI22" s="9">
        <f>'м.р. Сызранский'!AI22+'м.р. Шигонский'!AI22+'г.о. Сызрань'!AI22+'г.о. Октябрьск'!AI22</f>
        <v>0</v>
      </c>
      <c r="AJ22" s="9">
        <f>'м.р. Сызранский'!AJ22+'м.р. Шигонский'!AJ22+'г.о. Сызрань'!AJ22+'г.о. Октябрьск'!AJ22</f>
        <v>59</v>
      </c>
      <c r="AK22" s="9">
        <f>'м.р. Сызранский'!AK22+'м.р. Шигонский'!AK22+'г.о. Сызрань'!AK22+'г.о. Октябрьск'!AK22</f>
        <v>41</v>
      </c>
      <c r="AL22" s="9">
        <f>'м.р. Сызранский'!AL22+'м.р. Шигонский'!AL22+'г.о. Сызрань'!AL22+'г.о. Октябрьск'!AL22</f>
        <v>40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9">
        <f>'м.р. Сызранский'!P23+'м.р. Шигонский'!P23+'г.о. Сызрань'!P23+'г.о. Октябрьск'!P23</f>
        <v>68</v>
      </c>
      <c r="Q23" s="9">
        <f>'м.р. Сызранский'!Q23+'м.р. Шигонский'!Q23+'г.о. Сызрань'!Q23+'г.о. Октябрьск'!Q23</f>
        <v>68</v>
      </c>
      <c r="R23" s="9">
        <f>'м.р. Сызранский'!R23+'м.р. Шигонский'!R23+'г.о. Сызрань'!R23+'г.о. Октябрьск'!R23</f>
        <v>68</v>
      </c>
      <c r="S23" s="9">
        <f>'м.р. Сызранский'!S23+'м.р. Шигонский'!S23+'г.о. Сызрань'!S23+'г.о. Октябрьск'!S23</f>
        <v>68</v>
      </c>
      <c r="T23" s="9">
        <f>'м.р. Сызранский'!T23+'м.р. Шигонский'!T23+'г.о. Сызрань'!T23+'г.о. Октябрьск'!T23</f>
        <v>23</v>
      </c>
      <c r="U23" s="9">
        <f>'м.р. Сызранский'!U23+'м.р. Шигонский'!U23+'г.о. Сызрань'!U23+'г.о. Октябрьск'!U23</f>
        <v>0</v>
      </c>
      <c r="V23" s="9">
        <f>'м.р. Сызранский'!V23+'м.р. Шигонский'!V23+'г.о. Сызрань'!V23+'г.о. Октябрьск'!V23</f>
        <v>67</v>
      </c>
      <c r="W23" s="9">
        <f>'м.р. Сызранский'!W23+'м.р. Шигонский'!W23+'г.о. Сызрань'!W23+'г.о. Октябрьск'!W23</f>
        <v>68</v>
      </c>
      <c r="X23" s="9">
        <f>'м.р. Сызранский'!X23+'м.р. Шигонский'!X23+'г.о. Сызрань'!X23+'г.о. Октябрьск'!X23</f>
        <v>68</v>
      </c>
      <c r="Y23" s="9">
        <f>'м.р. Сызранский'!Y23+'м.р. Шигонский'!Y23+'г.о. Сызрань'!Y23+'г.о. Октябрьск'!Y23</f>
        <v>68</v>
      </c>
      <c r="Z23" s="9">
        <f>'м.р. Сызранский'!Z23+'м.р. Шигонский'!Z23+'г.о. Сызрань'!Z23+'г.о. Октябрьск'!Z23</f>
        <v>68</v>
      </c>
      <c r="AA23" s="9">
        <f>'м.р. Сызранский'!AA23+'м.р. Шигонский'!AA23+'г.о. Сызрань'!AA23+'г.о. Октябрьск'!AA23</f>
        <v>68</v>
      </c>
      <c r="AB23" s="9">
        <f>'м.р. Сызранский'!AB23+'м.р. Шигонский'!AB23+'г.о. Сызрань'!AB23+'г.о. Октябрьск'!AB23</f>
        <v>51</v>
      </c>
      <c r="AC23" s="9">
        <f>'м.р. Сызранский'!AC23+'м.р. Шигонский'!AC23+'г.о. Сызрань'!AC23+'г.о. Октябрьск'!AC23</f>
        <v>68</v>
      </c>
      <c r="AD23" s="9">
        <f>'м.р. Сызранский'!AD23+'м.р. Шигонский'!AD23+'г.о. Сызрань'!AD23+'г.о. Октябрьск'!AD23</f>
        <v>0</v>
      </c>
      <c r="AE23" s="9">
        <f>'м.р. Сызранский'!AE23+'м.р. Шигонский'!AE23+'г.о. Сызрань'!AE23+'г.о. Октябрьск'!AE23</f>
        <v>0</v>
      </c>
      <c r="AF23" s="9">
        <f>'м.р. Сызранский'!AF23+'м.р. Шигонский'!AF23+'г.о. Сызрань'!AF23+'г.о. Октябрьск'!AF23</f>
        <v>0</v>
      </c>
      <c r="AG23" s="9">
        <f>'м.р. Сызранский'!AG23+'м.р. Шигонский'!AG23+'г.о. Сызрань'!AG23+'г.о. Октябрьск'!AG23</f>
        <v>0</v>
      </c>
      <c r="AH23" s="9">
        <f>'м.р. Сызранский'!AH23+'м.р. Шигонский'!AH23+'г.о. Сызрань'!AH23+'г.о. Октябрьск'!AH23</f>
        <v>0</v>
      </c>
      <c r="AI23" s="9">
        <f>'м.р. Сызранский'!AI23+'м.р. Шигонский'!AI23+'г.о. Сызрань'!AI23+'г.о. Октябрьск'!AI23</f>
        <v>0</v>
      </c>
      <c r="AJ23" s="9">
        <f>'м.р. Сызранский'!AJ23+'м.р. Шигонский'!AJ23+'г.о. Сызрань'!AJ23+'г.о. Октябрьск'!AJ23</f>
        <v>0</v>
      </c>
      <c r="AK23" s="9">
        <f>'м.р. Сызранский'!AK23+'м.р. Шигонский'!AK23+'г.о. Сызрань'!AK23+'г.о. Октябрьск'!AK23</f>
        <v>27</v>
      </c>
      <c r="AL23" s="9">
        <f>'м.р. Сызранский'!AL23+'м.р. Шигонский'!AL23+'г.о. Сызрань'!AL23+'г.о. Октябрьск'!AL23</f>
        <v>40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9">
        <f>'м.р. Сызранский'!P24+'м.р. Шигонский'!P24+'г.о. Сызрань'!P24+'г.о. Октябрьск'!P24</f>
        <v>3</v>
      </c>
      <c r="Q24" s="9">
        <f>'м.р. Сызранский'!Q24+'м.р. Шигонский'!Q24+'г.о. Сызрань'!Q24+'г.о. Октябрьск'!Q24</f>
        <v>3</v>
      </c>
      <c r="R24" s="9">
        <f>'м.р. Сызранский'!R24+'м.р. Шигонский'!R24+'г.о. Сызрань'!R24+'г.о. Октябрьск'!R24</f>
        <v>3</v>
      </c>
      <c r="S24" s="9">
        <f>'м.р. Сызранский'!S24+'м.р. Шигонский'!S24+'г.о. Сызрань'!S24+'г.о. Октябрьск'!S24</f>
        <v>3</v>
      </c>
      <c r="T24" s="9">
        <f>'м.р. Сызранский'!T24+'м.р. Шигонский'!T24+'г.о. Сызрань'!T24+'г.о. Октябрьск'!T24</f>
        <v>0</v>
      </c>
      <c r="U24" s="9">
        <f>'м.р. Сызранский'!U24+'м.р. Шигонский'!U24+'г.о. Сызрань'!U24+'г.о. Октябрьск'!U24</f>
        <v>0</v>
      </c>
      <c r="V24" s="9">
        <f>'м.р. Сызранский'!V24+'м.р. Шигонский'!V24+'г.о. Сызрань'!V24+'г.о. Октябрьск'!V24</f>
        <v>3</v>
      </c>
      <c r="W24" s="9">
        <f>'м.р. Сызранский'!W24+'м.р. Шигонский'!W24+'г.о. Сызрань'!W24+'г.о. Октябрьск'!W24</f>
        <v>3</v>
      </c>
      <c r="X24" s="9">
        <f>'м.р. Сызранский'!X24+'м.р. Шигонский'!X24+'г.о. Сызрань'!X24+'г.о. Октябрьск'!X24</f>
        <v>3</v>
      </c>
      <c r="Y24" s="9">
        <f>'м.р. Сызранский'!Y24+'м.р. Шигонский'!Y24+'г.о. Сызрань'!Y24+'г.о. Октябрьск'!Y24</f>
        <v>3</v>
      </c>
      <c r="Z24" s="9">
        <f>'м.р. Сызранский'!Z24+'м.р. Шигонский'!Z24+'г.о. Сызрань'!Z24+'г.о. Октябрьск'!Z24</f>
        <v>3</v>
      </c>
      <c r="AA24" s="9">
        <f>'м.р. Сызранский'!AA24+'м.р. Шигонский'!AA24+'г.о. Сызрань'!AA24+'г.о. Октябрьск'!AA24</f>
        <v>3</v>
      </c>
      <c r="AB24" s="9">
        <f>'м.р. Сызранский'!AB24+'м.р. Шигонский'!AB24+'г.о. Сызрань'!AB24+'г.о. Октябрьск'!AB24</f>
        <v>2</v>
      </c>
      <c r="AC24" s="9">
        <f>'м.р. Сызранский'!AC24+'м.р. Шигонский'!AC24+'г.о. Сызрань'!AC24+'г.о. Октябрьск'!AC24</f>
        <v>3</v>
      </c>
      <c r="AD24" s="9">
        <f>'м.р. Сызранский'!AD24+'м.р. Шигонский'!AD24+'г.о. Сызрань'!AD24+'г.о. Октябрьск'!AD24</f>
        <v>0</v>
      </c>
      <c r="AE24" s="9">
        <f>'м.р. Сызранский'!AE24+'м.р. Шигонский'!AE24+'г.о. Сызрань'!AE24+'г.о. Октябрьск'!AE24</f>
        <v>0</v>
      </c>
      <c r="AF24" s="9">
        <f>'м.р. Сызранский'!AF24+'м.р. Шигонский'!AF24+'г.о. Сызрань'!AF24+'г.о. Октябрьск'!AF24</f>
        <v>0</v>
      </c>
      <c r="AG24" s="9">
        <f>'м.р. Сызранский'!AG24+'м.р. Шигонский'!AG24+'г.о. Сызрань'!AG24+'г.о. Октябрьск'!AG24</f>
        <v>0</v>
      </c>
      <c r="AH24" s="9">
        <f>'м.р. Сызранский'!AH24+'м.р. Шигонский'!AH24+'г.о. Сызрань'!AH24+'г.о. Октябрьск'!AH24</f>
        <v>0</v>
      </c>
      <c r="AI24" s="9">
        <f>'м.р. Сызранский'!AI24+'м.р. Шигонский'!AI24+'г.о. Сызрань'!AI24+'г.о. Октябрьск'!AI24</f>
        <v>0</v>
      </c>
      <c r="AJ24" s="9">
        <f>'м.р. Сызранский'!AJ24+'м.р. Шигонский'!AJ24+'г.о. Сызрань'!AJ24+'г.о. Октябрьск'!AJ24</f>
        <v>0</v>
      </c>
      <c r="AK24" s="9">
        <f>'м.р. Сызранский'!AK24+'м.р. Шигонский'!AK24+'г.о. Сызрань'!AK24+'г.о. Октябрьск'!AK24</f>
        <v>2</v>
      </c>
      <c r="AL24" s="9">
        <f>'м.р. Сызранский'!AL24+'м.р. Шигонский'!AL24+'г.о. Сызрань'!AL24+'г.о. Октябрьск'!AL24</f>
        <v>0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9">
        <f>'м.р. Сызранский'!P25+'м.р. Шигонский'!P25+'г.о. Сызрань'!P25+'г.о. Октябрьск'!P25</f>
        <v>89</v>
      </c>
      <c r="Q25" s="9">
        <f>'м.р. Сызранский'!Q25+'м.р. Шигонский'!Q25+'г.о. Сызрань'!Q25+'г.о. Октябрьск'!Q25</f>
        <v>89</v>
      </c>
      <c r="R25" s="9">
        <f>'м.р. Сызранский'!R25+'м.р. Шигонский'!R25+'г.о. Сызрань'!R25+'г.о. Октябрьск'!R25</f>
        <v>89</v>
      </c>
      <c r="S25" s="9">
        <f>'м.р. Сызранский'!S25+'м.р. Шигонский'!S25+'г.о. Сызрань'!S25+'г.о. Октябрьск'!S25</f>
        <v>89</v>
      </c>
      <c r="T25" s="9">
        <f>'м.р. Сызранский'!T25+'м.р. Шигонский'!T25+'г.о. Сызрань'!T25+'г.о. Октябрьск'!T25</f>
        <v>17</v>
      </c>
      <c r="U25" s="9">
        <f>'м.р. Сызранский'!U25+'м.р. Шигонский'!U25+'г.о. Сызрань'!U25+'г.о. Октябрьск'!U25</f>
        <v>0</v>
      </c>
      <c r="V25" s="9">
        <f>'м.р. Сызранский'!V25+'м.р. Шигонский'!V25+'г.о. Сызрань'!V25+'г.о. Октябрьск'!V25</f>
        <v>89</v>
      </c>
      <c r="W25" s="9">
        <f>'м.р. Сызранский'!W25+'м.р. Шигонский'!W25+'г.о. Сызрань'!W25+'г.о. Октябрьск'!W25</f>
        <v>89</v>
      </c>
      <c r="X25" s="9">
        <f>'м.р. Сызранский'!X25+'м.р. Шигонский'!X25+'г.о. Сызрань'!X25+'г.о. Октябрьск'!X25</f>
        <v>89</v>
      </c>
      <c r="Y25" s="9">
        <f>'м.р. Сызранский'!Y25+'м.р. Шигонский'!Y25+'г.о. Сызрань'!Y25+'г.о. Октябрьск'!Y25</f>
        <v>89</v>
      </c>
      <c r="Z25" s="9">
        <f>'м.р. Сызранский'!Z25+'м.р. Шигонский'!Z25+'г.о. Сызрань'!Z25+'г.о. Октябрьск'!Z25</f>
        <v>89</v>
      </c>
      <c r="AA25" s="9">
        <f>'м.р. Сызранский'!AA25+'м.р. Шигонский'!AA25+'г.о. Сызрань'!AA25+'г.о. Октябрьск'!AA25</f>
        <v>89</v>
      </c>
      <c r="AB25" s="9">
        <f>'м.р. Сызранский'!AB25+'м.р. Шигонский'!AB25+'г.о. Сызрань'!AB25+'г.о. Октябрьск'!AB25</f>
        <v>32</v>
      </c>
      <c r="AC25" s="9">
        <f>'м.р. Сызранский'!AC25+'м.р. Шигонский'!AC25+'г.о. Сызрань'!AC25+'г.о. Октябрьск'!AC25</f>
        <v>89</v>
      </c>
      <c r="AD25" s="9">
        <f>'м.р. Сызранский'!AD25+'м.р. Шигонский'!AD25+'г.о. Сызрань'!AD25+'г.о. Октябрьск'!AD25</f>
        <v>0</v>
      </c>
      <c r="AE25" s="9">
        <f>'м.р. Сызранский'!AE25+'м.р. Шигонский'!AE25+'г.о. Сызрань'!AE25+'г.о. Октябрьск'!AE25</f>
        <v>0</v>
      </c>
      <c r="AF25" s="9">
        <f>'м.р. Сызранский'!AF25+'м.р. Шигонский'!AF25+'г.о. Сызрань'!AF25+'г.о. Октябрьск'!AF25</f>
        <v>0</v>
      </c>
      <c r="AG25" s="9">
        <f>'м.р. Сызранский'!AG25+'м.р. Шигонский'!AG25+'г.о. Сызрань'!AG25+'г.о. Октябрьск'!AG25</f>
        <v>0</v>
      </c>
      <c r="AH25" s="9">
        <f>'м.р. Сызранский'!AH25+'м.р. Шигонский'!AH25+'г.о. Сызрань'!AH25+'г.о. Октябрьск'!AH25</f>
        <v>0</v>
      </c>
      <c r="AI25" s="9">
        <f>'м.р. Сызранский'!AI25+'м.р. Шигонский'!AI25+'г.о. Сызрань'!AI25+'г.о. Октябрьск'!AI25</f>
        <v>0</v>
      </c>
      <c r="AJ25" s="9">
        <f>'м.р. Сызранский'!AJ25+'м.р. Шигонский'!AJ25+'г.о. Сызрань'!AJ25+'г.о. Октябрьск'!AJ25</f>
        <v>57</v>
      </c>
      <c r="AK25" s="9">
        <f>'м.р. Сызранский'!AK25+'м.р. Шигонский'!AK25+'г.о. Сызрань'!AK25+'г.о. Октябрьск'!AK25</f>
        <v>11</v>
      </c>
      <c r="AL25" s="9">
        <f>'м.р. Сызранский'!AL25+'м.р. Шигонский'!AL25+'г.о. Сызрань'!AL25+'г.о. Октябрьск'!AL25</f>
        <v>0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9">
        <f>'м.р. Сызранский'!P26+'м.р. Шигонский'!P26+'г.о. Сызрань'!P26+'г.о. Октябрьск'!P26</f>
        <v>1</v>
      </c>
      <c r="Q26" s="9">
        <f>'м.р. Сызранский'!Q26+'м.р. Шигонский'!Q26+'г.о. Сызрань'!Q26+'г.о. Октябрьск'!Q26</f>
        <v>1</v>
      </c>
      <c r="R26" s="9">
        <f>'м.р. Сызранский'!R26+'м.р. Шигонский'!R26+'г.о. Сызрань'!R26+'г.о. Октябрьск'!R26</f>
        <v>1</v>
      </c>
      <c r="S26" s="9">
        <f>'м.р. Сызранский'!S26+'м.р. Шигонский'!S26+'г.о. Сызрань'!S26+'г.о. Октябрьск'!S26</f>
        <v>1</v>
      </c>
      <c r="T26" s="9">
        <f>'м.р. Сызранский'!T26+'м.р. Шигонский'!T26+'г.о. Сызрань'!T26+'г.о. Октябрьск'!T26</f>
        <v>0</v>
      </c>
      <c r="U26" s="9">
        <f>'м.р. Сызранский'!U26+'м.р. Шигонский'!U26+'г.о. Сызрань'!U26+'г.о. Октябрьск'!U26</f>
        <v>0</v>
      </c>
      <c r="V26" s="9">
        <f>'м.р. Сызранский'!V26+'м.р. Шигонский'!V26+'г.о. Сызрань'!V26+'г.о. Октябрьск'!V26</f>
        <v>1</v>
      </c>
      <c r="W26" s="9">
        <f>'м.р. Сызранский'!W26+'м.р. Шигонский'!W26+'г.о. Сызрань'!W26+'г.о. Октябрьск'!W26</f>
        <v>1</v>
      </c>
      <c r="X26" s="9">
        <f>'м.р. Сызранский'!X26+'м.р. Шигонский'!X26+'г.о. Сызрань'!X26+'г.о. Октябрьск'!X26</f>
        <v>1</v>
      </c>
      <c r="Y26" s="9">
        <f>'м.р. Сызранский'!Y26+'м.р. Шигонский'!Y26+'г.о. Сызрань'!Y26+'г.о. Октябрьск'!Y26</f>
        <v>1</v>
      </c>
      <c r="Z26" s="9">
        <f>'м.р. Сызранский'!Z26+'м.р. Шигонский'!Z26+'г.о. Сызрань'!Z26+'г.о. Октябрьск'!Z26</f>
        <v>1</v>
      </c>
      <c r="AA26" s="9">
        <f>'м.р. Сызранский'!AA26+'м.р. Шигонский'!AA26+'г.о. Сызрань'!AA26+'г.о. Октябрьск'!AA26</f>
        <v>1</v>
      </c>
      <c r="AB26" s="9">
        <f>'м.р. Сызранский'!AB26+'м.р. Шигонский'!AB26+'г.о. Сызрань'!AB26+'г.о. Октябрьск'!AB26</f>
        <v>1</v>
      </c>
      <c r="AC26" s="9">
        <f>'м.р. Сызранский'!AC26+'м.р. Шигонский'!AC26+'г.о. Сызрань'!AC26+'г.о. Октябрьск'!AC26</f>
        <v>1</v>
      </c>
      <c r="AD26" s="9">
        <f>'м.р. Сызранский'!AD26+'м.р. Шигонский'!AD26+'г.о. Сызрань'!AD26+'г.о. Октябрьск'!AD26</f>
        <v>0</v>
      </c>
      <c r="AE26" s="9">
        <f>'м.р. Сызранский'!AE26+'м.р. Шигонский'!AE26+'г.о. Сызрань'!AE26+'г.о. Октябрьск'!AE26</f>
        <v>0</v>
      </c>
      <c r="AF26" s="9">
        <f>'м.р. Сызранский'!AF26+'м.р. Шигонский'!AF26+'г.о. Сызрань'!AF26+'г.о. Октябрьск'!AF26</f>
        <v>0</v>
      </c>
      <c r="AG26" s="9">
        <f>'м.р. Сызранский'!AG26+'м.р. Шигонский'!AG26+'г.о. Сызрань'!AG26+'г.о. Октябрьск'!AG26</f>
        <v>0</v>
      </c>
      <c r="AH26" s="9">
        <f>'м.р. Сызранский'!AH26+'м.р. Шигонский'!AH26+'г.о. Сызрань'!AH26+'г.о. Октябрьск'!AH26</f>
        <v>0</v>
      </c>
      <c r="AI26" s="9">
        <f>'м.р. Сызранский'!AI26+'м.р. Шигонский'!AI26+'г.о. Сызрань'!AI26+'г.о. Октябрьск'!AI26</f>
        <v>0</v>
      </c>
      <c r="AJ26" s="9">
        <f>'м.р. Сызранский'!AJ26+'м.р. Шигонский'!AJ26+'г.о. Сызрань'!AJ26+'г.о. Октябрьск'!AJ26</f>
        <v>0</v>
      </c>
      <c r="AK26" s="9">
        <f>'м.р. Сызранский'!AK26+'м.р. Шигонский'!AK26+'г.о. Сызрань'!AK26+'г.о. Октябрьск'!AK26</f>
        <v>0</v>
      </c>
      <c r="AL26" s="9">
        <f>'м.р. Сызранский'!AL26+'м.р. Шигонский'!AL26+'г.о. Сызрань'!AL26+'г.о. Октябрьск'!AL26</f>
        <v>0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9">
        <f>'м.р. Сызранский'!P27+'м.р. Шигонский'!P27+'г.о. Сызрань'!P27+'г.о. Октябрьск'!P27</f>
        <v>3</v>
      </c>
      <c r="Q27" s="9">
        <f>'м.р. Сызранский'!Q27+'м.р. Шигонский'!Q27+'г.о. Сызрань'!Q27+'г.о. Октябрьск'!Q27</f>
        <v>3</v>
      </c>
      <c r="R27" s="9">
        <f>'м.р. Сызранский'!R27+'м.р. Шигонский'!R27+'г.о. Сызрань'!R27+'г.о. Октябрьск'!R27</f>
        <v>3</v>
      </c>
      <c r="S27" s="9">
        <f>'м.р. Сызранский'!S27+'м.р. Шигонский'!S27+'г.о. Сызрань'!S27+'г.о. Октябрьск'!S27</f>
        <v>3</v>
      </c>
      <c r="T27" s="9">
        <f>'м.р. Сызранский'!T27+'м.р. Шигонский'!T27+'г.о. Сызрань'!T27+'г.о. Октябрьск'!T27</f>
        <v>0</v>
      </c>
      <c r="U27" s="9">
        <f>'м.р. Сызранский'!U27+'м.р. Шигонский'!U27+'г.о. Сызрань'!U27+'г.о. Октябрьск'!U27</f>
        <v>0</v>
      </c>
      <c r="V27" s="9">
        <f>'м.р. Сызранский'!V27+'м.р. Шигонский'!V27+'г.о. Сызрань'!V27+'г.о. Октябрьск'!V27</f>
        <v>3</v>
      </c>
      <c r="W27" s="9">
        <f>'м.р. Сызранский'!W27+'м.р. Шигонский'!W27+'г.о. Сызрань'!W27+'г.о. Октябрьск'!W27</f>
        <v>3</v>
      </c>
      <c r="X27" s="9">
        <f>'м.р. Сызранский'!X27+'м.р. Шигонский'!X27+'г.о. Сызрань'!X27+'г.о. Октябрьск'!X27</f>
        <v>3</v>
      </c>
      <c r="Y27" s="9">
        <f>'м.р. Сызранский'!Y27+'м.р. Шигонский'!Y27+'г.о. Сызрань'!Y27+'г.о. Октябрьск'!Y27</f>
        <v>3</v>
      </c>
      <c r="Z27" s="9">
        <f>'м.р. Сызранский'!Z27+'м.р. Шигонский'!Z27+'г.о. Сызрань'!Z27+'г.о. Октябрьск'!Z27</f>
        <v>3</v>
      </c>
      <c r="AA27" s="9">
        <f>'м.р. Сызранский'!AA27+'м.р. Шигонский'!AA27+'г.о. Сызрань'!AA27+'г.о. Октябрьск'!AA27</f>
        <v>3</v>
      </c>
      <c r="AB27" s="9">
        <f>'м.р. Сызранский'!AB27+'м.р. Шигонский'!AB27+'г.о. Сызрань'!AB27+'г.о. Октябрьск'!AB27</f>
        <v>3</v>
      </c>
      <c r="AC27" s="9">
        <f>'м.р. Сызранский'!AC27+'м.р. Шигонский'!AC27+'г.о. Сызрань'!AC27+'г.о. Октябрьск'!AC27</f>
        <v>3</v>
      </c>
      <c r="AD27" s="9">
        <f>'м.р. Сызранский'!AD27+'м.р. Шигонский'!AD27+'г.о. Сызрань'!AD27+'г.о. Октябрьск'!AD27</f>
        <v>4</v>
      </c>
      <c r="AE27" s="9">
        <f>'м.р. Сызранский'!AE27+'м.р. Шигонский'!AE27+'г.о. Сызрань'!AE27+'г.о. Октябрьск'!AE27</f>
        <v>0</v>
      </c>
      <c r="AF27" s="9">
        <f>'м.р. Сызранский'!AF27+'м.р. Шигонский'!AF27+'г.о. Сызрань'!AF27+'г.о. Октябрьск'!AF27</f>
        <v>0</v>
      </c>
      <c r="AG27" s="9">
        <f>'м.р. Сызранский'!AG27+'м.р. Шигонский'!AG27+'г.о. Сызрань'!AG27+'г.о. Октябрьск'!AG27</f>
        <v>0</v>
      </c>
      <c r="AH27" s="9">
        <f>'м.р. Сызранский'!AH27+'м.р. Шигонский'!AH27+'г.о. Сызрань'!AH27+'г.о. Октябрьск'!AH27</f>
        <v>0</v>
      </c>
      <c r="AI27" s="9">
        <f>'м.р. Сызранский'!AI27+'м.р. Шигонский'!AI27+'г.о. Сызрань'!AI27+'г.о. Октябрьск'!AI27</f>
        <v>0</v>
      </c>
      <c r="AJ27" s="9">
        <f>'м.р. Сызранский'!AJ27+'м.р. Шигонский'!AJ27+'г.о. Сызрань'!AJ27+'г.о. Октябрьск'!AJ27</f>
        <v>2</v>
      </c>
      <c r="AK27" s="9">
        <f>'м.р. Сызранский'!AK27+'м.р. Шигонский'!AK27+'г.о. Сызрань'!AK27+'г.о. Октябрьск'!AK27</f>
        <v>3</v>
      </c>
      <c r="AL27" s="9">
        <f>'м.р. Сызранский'!AL27+'м.р. Шигонский'!AL27+'г.о. Сызрань'!AL27+'г.о. Октябрьск'!AL27</f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9">
        <f>'м.р. Сызранский'!P28+'м.р. Шигонский'!P28+'г.о. Сызрань'!P28+'г.о. Октябрьск'!P28</f>
        <v>3</v>
      </c>
      <c r="Q28" s="9">
        <f>'м.р. Сызранский'!Q28+'м.р. Шигонский'!Q28+'г.о. Сызрань'!Q28+'г.о. Октябрьск'!Q28</f>
        <v>3</v>
      </c>
      <c r="R28" s="9">
        <f>'м.р. Сызранский'!R28+'м.р. Шигонский'!R28+'г.о. Сызрань'!R28+'г.о. Октябрьск'!R28</f>
        <v>3</v>
      </c>
      <c r="S28" s="9">
        <f>'м.р. Сызранский'!S28+'м.р. Шигонский'!S28+'г.о. Сызрань'!S28+'г.о. Октябрьск'!S28</f>
        <v>3</v>
      </c>
      <c r="T28" s="9">
        <f>'м.р. Сызранский'!T28+'м.р. Шигонский'!T28+'г.о. Сызрань'!T28+'г.о. Октябрьск'!T28</f>
        <v>0</v>
      </c>
      <c r="U28" s="9">
        <f>'м.р. Сызранский'!U28+'м.р. Шигонский'!U28+'г.о. Сызрань'!U28+'г.о. Октябрьск'!U28</f>
        <v>0</v>
      </c>
      <c r="V28" s="9">
        <f>'м.р. Сызранский'!V28+'м.р. Шигонский'!V28+'г.о. Сызрань'!V28+'г.о. Октябрьск'!V28</f>
        <v>1</v>
      </c>
      <c r="W28" s="9">
        <f>'м.р. Сызранский'!W28+'м.р. Шигонский'!W28+'г.о. Сызрань'!W28+'г.о. Октябрьск'!W28</f>
        <v>3</v>
      </c>
      <c r="X28" s="9">
        <f>'м.р. Сызранский'!X28+'м.р. Шигонский'!X28+'г.о. Сызрань'!X28+'г.о. Октябрьск'!X28</f>
        <v>3</v>
      </c>
      <c r="Y28" s="9">
        <f>'м.р. Сызранский'!Y28+'м.р. Шигонский'!Y28+'г.о. Сызрань'!Y28+'г.о. Октябрьск'!Y28</f>
        <v>3</v>
      </c>
      <c r="Z28" s="9">
        <f>'м.р. Сызранский'!Z28+'м.р. Шигонский'!Z28+'г.о. Сызрань'!Z28+'г.о. Октябрьск'!Z28</f>
        <v>3</v>
      </c>
      <c r="AA28" s="9">
        <f>'м.р. Сызранский'!AA28+'м.р. Шигонский'!AA28+'г.о. Сызрань'!AA28+'г.о. Октябрьск'!AA28</f>
        <v>3</v>
      </c>
      <c r="AB28" s="9">
        <f>'м.р. Сызранский'!AB28+'м.р. Шигонский'!AB28+'г.о. Сызрань'!AB28+'г.о. Октябрьск'!AB28</f>
        <v>1</v>
      </c>
      <c r="AC28" s="9">
        <f>'м.р. Сызранский'!AC28+'м.р. Шигонский'!AC28+'г.о. Сызрань'!AC28+'г.о. Октябрьск'!AC28</f>
        <v>3</v>
      </c>
      <c r="AD28" s="9">
        <f>'м.р. Сызранский'!AD28+'м.р. Шигонский'!AD28+'г.о. Сызрань'!AD28+'г.о. Октябрьск'!AD28</f>
        <v>4</v>
      </c>
      <c r="AE28" s="9">
        <f>'м.р. Сызранский'!AE28+'м.р. Шигонский'!AE28+'г.о. Сызрань'!AE28+'г.о. Октябрьск'!AE28</f>
        <v>0</v>
      </c>
      <c r="AF28" s="9">
        <f>'м.р. Сызранский'!AF28+'м.р. Шигонский'!AF28+'г.о. Сызрань'!AF28+'г.о. Октябрьск'!AF28</f>
        <v>0</v>
      </c>
      <c r="AG28" s="9">
        <f>'м.р. Сызранский'!AG28+'м.р. Шигонский'!AG28+'г.о. Сызрань'!AG28+'г.о. Октябрьск'!AG28</f>
        <v>0</v>
      </c>
      <c r="AH28" s="9">
        <f>'м.р. Сызранский'!AH28+'м.р. Шигонский'!AH28+'г.о. Сызрань'!AH28+'г.о. Октябрьск'!AH28</f>
        <v>0</v>
      </c>
      <c r="AI28" s="9">
        <f>'м.р. Сызранский'!AI28+'м.р. Шигонский'!AI28+'г.о. Сызрань'!AI28+'г.о. Октябрьск'!AI28</f>
        <v>0</v>
      </c>
      <c r="AJ28" s="9">
        <f>'м.р. Сызранский'!AJ28+'м.р. Шигонский'!AJ28+'г.о. Сызрань'!AJ28+'г.о. Октябрьск'!AJ28</f>
        <v>0</v>
      </c>
      <c r="AK28" s="9">
        <f>'м.р. Сызранский'!AK28+'м.р. Шигонский'!AK28+'г.о. Сызрань'!AK28+'г.о. Октябрьск'!AK28</f>
        <v>0</v>
      </c>
      <c r="AL28" s="9">
        <f>'м.р. Сызранский'!AL28+'м.р. Шигонский'!AL28+'г.о. Сызрань'!AL28+'г.о. Октябрьск'!AL28</f>
        <v>0</v>
      </c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f>'м.р. Сызранский'!P30+'м.р. Шигонский'!P30+'г.о. Сызрань'!P30+'г.о. Октябрьск'!P30</f>
        <v>3163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1">
    <dataValidation allowBlank="1" sqref="AE19 P22:AL28"/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44"/>
  <sheetViews>
    <sheetView showGridLines="0" tabSelected="1" topLeftCell="A15" zoomScale="80" zoomScaleNormal="80" workbookViewId="0">
      <selection activeCell="AN36" sqref="AN36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ht="13.5" thickBot="1" x14ac:dyDescent="0.25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3.5" thickBot="1" x14ac:dyDescent="0.25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45">
        <v>47</v>
      </c>
      <c r="Q22" s="45">
        <v>47</v>
      </c>
      <c r="R22" s="45">
        <v>47</v>
      </c>
      <c r="S22" s="45">
        <v>47</v>
      </c>
      <c r="T22" s="45"/>
      <c r="U22" s="45"/>
      <c r="V22" s="45">
        <v>45</v>
      </c>
      <c r="W22" s="45">
        <v>47</v>
      </c>
      <c r="X22" s="45">
        <v>47</v>
      </c>
      <c r="Y22" s="45">
        <v>47</v>
      </c>
      <c r="Z22" s="45">
        <v>34</v>
      </c>
      <c r="AA22" s="45">
        <v>47</v>
      </c>
      <c r="AB22" s="45">
        <v>21</v>
      </c>
      <c r="AC22" s="45">
        <v>47</v>
      </c>
      <c r="AD22" s="45"/>
      <c r="AE22" s="45"/>
      <c r="AF22" s="45"/>
      <c r="AG22" s="45"/>
      <c r="AH22" s="45"/>
      <c r="AI22" s="45">
        <v>3</v>
      </c>
      <c r="AJ22" s="45">
        <v>1</v>
      </c>
      <c r="AK22" s="45">
        <v>6</v>
      </c>
      <c r="AL22" s="45">
        <v>26</v>
      </c>
    </row>
    <row r="23" spans="1:38" ht="13.5" thickBot="1" x14ac:dyDescent="0.25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45">
        <v>47</v>
      </c>
      <c r="Q23" s="45">
        <v>47</v>
      </c>
      <c r="R23" s="45">
        <v>47</v>
      </c>
      <c r="S23" s="45">
        <v>47</v>
      </c>
      <c r="T23" s="45"/>
      <c r="U23" s="45"/>
      <c r="V23" s="45">
        <v>45</v>
      </c>
      <c r="W23" s="45">
        <v>47</v>
      </c>
      <c r="X23" s="45">
        <v>47</v>
      </c>
      <c r="Y23" s="45">
        <v>47</v>
      </c>
      <c r="Z23" s="45">
        <v>34</v>
      </c>
      <c r="AA23" s="45">
        <v>47</v>
      </c>
      <c r="AB23" s="45">
        <v>21</v>
      </c>
      <c r="AC23" s="45">
        <v>47</v>
      </c>
      <c r="AD23" s="45"/>
      <c r="AE23" s="45"/>
      <c r="AF23" s="45"/>
      <c r="AG23" s="45"/>
      <c r="AH23" s="45"/>
      <c r="AI23" s="45">
        <v>3</v>
      </c>
      <c r="AJ23" s="45">
        <v>1</v>
      </c>
      <c r="AK23" s="45">
        <v>6</v>
      </c>
      <c r="AL23" s="45">
        <v>26</v>
      </c>
    </row>
    <row r="24" spans="1:38" ht="26.25" thickBot="1" x14ac:dyDescent="0.25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45">
        <v>8</v>
      </c>
      <c r="Q24" s="45">
        <v>8</v>
      </c>
      <c r="R24" s="45">
        <v>8</v>
      </c>
      <c r="S24" s="45">
        <v>8</v>
      </c>
      <c r="T24" s="45"/>
      <c r="U24" s="45"/>
      <c r="V24" s="45">
        <v>1</v>
      </c>
      <c r="W24" s="45">
        <v>6</v>
      </c>
      <c r="X24" s="45">
        <v>8</v>
      </c>
      <c r="Y24" s="45">
        <v>8</v>
      </c>
      <c r="Z24" s="45">
        <v>3</v>
      </c>
      <c r="AA24" s="45">
        <v>7</v>
      </c>
      <c r="AB24" s="45">
        <v>2</v>
      </c>
      <c r="AC24" s="45">
        <v>8</v>
      </c>
      <c r="AD24" s="45"/>
      <c r="AE24" s="45"/>
      <c r="AF24" s="45"/>
      <c r="AG24" s="45"/>
      <c r="AH24" s="45"/>
      <c r="AI24" s="45">
        <v>2</v>
      </c>
      <c r="AJ24" s="45"/>
      <c r="AK24" s="45">
        <v>3</v>
      </c>
      <c r="AL24" s="45">
        <v>2</v>
      </c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0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0"/>
      <c r="AE25" s="10"/>
      <c r="AF25" s="11"/>
      <c r="AG25" s="11"/>
      <c r="AH25" s="11"/>
      <c r="AI25" s="11"/>
      <c r="AJ25" s="11"/>
      <c r="AK25" s="11"/>
      <c r="AL25" s="11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0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0"/>
      <c r="AE26" s="10"/>
      <c r="AF26" s="11"/>
      <c r="AG26" s="11"/>
      <c r="AH26" s="11"/>
      <c r="AI26" s="11"/>
      <c r="AJ26" s="11"/>
      <c r="AK26" s="11"/>
      <c r="AL26" s="11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</row>
    <row r="29" spans="1:38" x14ac:dyDescent="0.2"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1:38" ht="25.5" x14ac:dyDescent="0.2">
      <c r="A30" s="13" t="s">
        <v>34</v>
      </c>
      <c r="O30" s="8">
        <v>8</v>
      </c>
      <c r="P30" s="10">
        <v>1036</v>
      </c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6:38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16:38" x14ac:dyDescent="0.2"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P22:AC28 AE19 AE22:AL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L32"/>
  <sheetViews>
    <sheetView showGridLines="0" topLeftCell="A15" zoomScale="80" zoomScaleNormal="80" workbookViewId="0">
      <selection activeCell="S47" sqref="S47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211</v>
      </c>
      <c r="Q22" s="17">
        <f t="shared" ref="Q22:AC22" si="0">Q23+Q25+Q27</f>
        <v>211</v>
      </c>
      <c r="R22" s="17">
        <f t="shared" si="0"/>
        <v>211</v>
      </c>
      <c r="S22" s="17">
        <f t="shared" si="0"/>
        <v>211</v>
      </c>
      <c r="T22" s="17">
        <f>T23+T25+T27</f>
        <v>27</v>
      </c>
      <c r="U22" s="17">
        <f t="shared" si="0"/>
        <v>0</v>
      </c>
      <c r="V22" s="17">
        <f t="shared" si="0"/>
        <v>211</v>
      </c>
      <c r="W22" s="17">
        <f t="shared" si="0"/>
        <v>211</v>
      </c>
      <c r="X22" s="17">
        <f t="shared" si="0"/>
        <v>211</v>
      </c>
      <c r="Y22" s="17">
        <f t="shared" si="0"/>
        <v>211</v>
      </c>
      <c r="Z22" s="17">
        <f t="shared" si="0"/>
        <v>123</v>
      </c>
      <c r="AA22" s="17">
        <f t="shared" si="0"/>
        <v>211</v>
      </c>
      <c r="AB22" s="17">
        <f t="shared" si="0"/>
        <v>116</v>
      </c>
      <c r="AC22" s="17">
        <f t="shared" si="0"/>
        <v>211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211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187</v>
      </c>
      <c r="Q23" s="18">
        <v>187</v>
      </c>
      <c r="R23" s="18">
        <v>187</v>
      </c>
      <c r="S23" s="18">
        <v>187</v>
      </c>
      <c r="T23" s="18">
        <v>25</v>
      </c>
      <c r="U23" s="18">
        <v>0</v>
      </c>
      <c r="V23" s="18">
        <v>187</v>
      </c>
      <c r="W23" s="18">
        <v>187</v>
      </c>
      <c r="X23" s="18">
        <v>187</v>
      </c>
      <c r="Y23" s="18">
        <v>187</v>
      </c>
      <c r="Z23" s="18">
        <v>114</v>
      </c>
      <c r="AA23" s="18">
        <v>187</v>
      </c>
      <c r="AB23" s="18">
        <v>113</v>
      </c>
      <c r="AC23" s="18">
        <v>187</v>
      </c>
      <c r="AD23" s="18"/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187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5</v>
      </c>
      <c r="Q24" s="18">
        <v>5</v>
      </c>
      <c r="R24" s="18">
        <v>5</v>
      </c>
      <c r="S24" s="18">
        <v>4</v>
      </c>
      <c r="T24" s="18">
        <v>0</v>
      </c>
      <c r="U24" s="18">
        <v>0</v>
      </c>
      <c r="V24" s="18">
        <v>5</v>
      </c>
      <c r="W24" s="18">
        <v>3</v>
      </c>
      <c r="X24" s="18">
        <v>5</v>
      </c>
      <c r="Y24" s="18">
        <v>5</v>
      </c>
      <c r="Z24" s="18">
        <v>3</v>
      </c>
      <c r="AA24" s="18">
        <v>5</v>
      </c>
      <c r="AB24" s="18">
        <v>3</v>
      </c>
      <c r="AC24" s="18">
        <v>5</v>
      </c>
      <c r="AD24" s="18"/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8">
        <v>0</v>
      </c>
      <c r="AL24" s="18">
        <v>5</v>
      </c>
    </row>
    <row r="25" spans="1:38" ht="18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40">
        <v>24</v>
      </c>
      <c r="Q25" s="41">
        <v>24</v>
      </c>
      <c r="R25" s="41">
        <v>24</v>
      </c>
      <c r="S25" s="41">
        <v>24</v>
      </c>
      <c r="T25" s="41">
        <v>2</v>
      </c>
      <c r="U25" s="41">
        <v>0</v>
      </c>
      <c r="V25" s="41">
        <v>24</v>
      </c>
      <c r="W25" s="41">
        <v>24</v>
      </c>
      <c r="X25" s="41">
        <v>24</v>
      </c>
      <c r="Y25" s="41">
        <v>24</v>
      </c>
      <c r="Z25" s="41">
        <v>9</v>
      </c>
      <c r="AA25" s="41">
        <v>24</v>
      </c>
      <c r="AB25" s="41">
        <v>3</v>
      </c>
      <c r="AC25" s="41">
        <v>24</v>
      </c>
      <c r="AD25" s="40"/>
      <c r="AE25" s="40">
        <v>0</v>
      </c>
      <c r="AF25" s="41">
        <v>0</v>
      </c>
      <c r="AG25" s="41">
        <v>0</v>
      </c>
      <c r="AH25" s="41">
        <v>0</v>
      </c>
      <c r="AI25" s="41">
        <v>0</v>
      </c>
      <c r="AJ25" s="41">
        <v>0</v>
      </c>
      <c r="AK25" s="41">
        <v>0</v>
      </c>
      <c r="AL25" s="40">
        <v>24</v>
      </c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40">
        <v>5</v>
      </c>
      <c r="Q26" s="41">
        <v>5</v>
      </c>
      <c r="R26" s="41">
        <v>5</v>
      </c>
      <c r="S26" s="41">
        <v>5</v>
      </c>
      <c r="T26" s="41">
        <v>0</v>
      </c>
      <c r="U26" s="41">
        <v>0</v>
      </c>
      <c r="V26" s="41">
        <v>5</v>
      </c>
      <c r="W26" s="41">
        <v>5</v>
      </c>
      <c r="X26" s="41">
        <v>5</v>
      </c>
      <c r="Y26" s="41">
        <v>5</v>
      </c>
      <c r="Z26" s="41">
        <v>0</v>
      </c>
      <c r="AA26" s="41">
        <v>5</v>
      </c>
      <c r="AB26" s="41">
        <v>0</v>
      </c>
      <c r="AC26" s="41">
        <v>5</v>
      </c>
      <c r="AD26" s="40"/>
      <c r="AE26" s="40">
        <v>0</v>
      </c>
      <c r="AF26" s="41">
        <v>0</v>
      </c>
      <c r="AG26" s="41">
        <v>0</v>
      </c>
      <c r="AH26" s="41">
        <v>0</v>
      </c>
      <c r="AI26" s="41">
        <v>0</v>
      </c>
      <c r="AJ26" s="41">
        <v>0</v>
      </c>
      <c r="AK26" s="41">
        <v>0</v>
      </c>
      <c r="AL26" s="40">
        <v>5</v>
      </c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v>0</v>
      </c>
      <c r="AE27" s="18">
        <v>0</v>
      </c>
      <c r="AF27" s="18">
        <v>0</v>
      </c>
      <c r="AG27" s="18">
        <v>0</v>
      </c>
      <c r="AH27" s="18">
        <v>0</v>
      </c>
      <c r="AI27" s="18">
        <v>0</v>
      </c>
      <c r="AJ27" s="18">
        <v>0</v>
      </c>
      <c r="AK27" s="18">
        <v>0</v>
      </c>
      <c r="AL27" s="18">
        <v>0</v>
      </c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v>0</v>
      </c>
      <c r="AE28" s="18">
        <v>0</v>
      </c>
      <c r="AF28" s="18">
        <v>0</v>
      </c>
      <c r="AG28" s="18">
        <v>0</v>
      </c>
      <c r="AH28" s="18">
        <v>0</v>
      </c>
      <c r="AI28" s="18">
        <v>0</v>
      </c>
      <c r="AJ28" s="18">
        <v>0</v>
      </c>
      <c r="AK28" s="18">
        <v>0</v>
      </c>
      <c r="AL28" s="18">
        <v>0</v>
      </c>
    </row>
    <row r="29" spans="1:38" x14ac:dyDescent="0.2"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</row>
    <row r="30" spans="1:38" ht="25.5" x14ac:dyDescent="0.2">
      <c r="A30" s="13" t="s">
        <v>34</v>
      </c>
      <c r="O30" s="8">
        <v>8</v>
      </c>
      <c r="P30" s="18">
        <v>5894</v>
      </c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P27:AL28 AE22:AL26 P22:AC26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6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35</v>
      </c>
      <c r="Q22" s="17">
        <f t="shared" ref="Q22:AC22" si="0">Q23+Q25+Q27</f>
        <v>35</v>
      </c>
      <c r="R22" s="17">
        <f t="shared" si="0"/>
        <v>35</v>
      </c>
      <c r="S22" s="17">
        <f t="shared" si="0"/>
        <v>35</v>
      </c>
      <c r="T22" s="17">
        <f>T23+T25+T27</f>
        <v>16</v>
      </c>
      <c r="U22" s="17">
        <f t="shared" si="0"/>
        <v>0</v>
      </c>
      <c r="V22" s="17">
        <f t="shared" si="0"/>
        <v>35</v>
      </c>
      <c r="W22" s="17">
        <f t="shared" si="0"/>
        <v>35</v>
      </c>
      <c r="X22" s="17">
        <f t="shared" si="0"/>
        <v>35</v>
      </c>
      <c r="Y22" s="17">
        <f t="shared" si="0"/>
        <v>35</v>
      </c>
      <c r="Z22" s="17">
        <f t="shared" si="0"/>
        <v>35</v>
      </c>
      <c r="AA22" s="17">
        <f t="shared" si="0"/>
        <v>35</v>
      </c>
      <c r="AB22" s="17">
        <f t="shared" si="0"/>
        <v>29</v>
      </c>
      <c r="AC22" s="17">
        <f t="shared" si="0"/>
        <v>35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11</v>
      </c>
      <c r="AK22" s="17">
        <f t="shared" si="1"/>
        <v>16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16</v>
      </c>
      <c r="Q23" s="18">
        <v>16</v>
      </c>
      <c r="R23" s="18">
        <v>16</v>
      </c>
      <c r="S23" s="18">
        <v>16</v>
      </c>
      <c r="T23" s="18">
        <v>12</v>
      </c>
      <c r="U23" s="18">
        <v>0</v>
      </c>
      <c r="V23" s="18">
        <v>16</v>
      </c>
      <c r="W23" s="18">
        <v>16</v>
      </c>
      <c r="X23" s="18">
        <v>16</v>
      </c>
      <c r="Y23" s="18">
        <v>16</v>
      </c>
      <c r="Z23" s="18">
        <v>16</v>
      </c>
      <c r="AA23" s="18">
        <v>16</v>
      </c>
      <c r="AB23" s="18">
        <v>16</v>
      </c>
      <c r="AC23" s="18">
        <v>16</v>
      </c>
      <c r="AD23" s="18"/>
      <c r="AE23" s="18"/>
      <c r="AF23" s="18"/>
      <c r="AG23" s="18"/>
      <c r="AH23" s="18"/>
      <c r="AI23" s="18"/>
      <c r="AJ23" s="18"/>
      <c r="AK23" s="18">
        <v>15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18</v>
      </c>
      <c r="Q25" s="16">
        <v>18</v>
      </c>
      <c r="R25" s="16">
        <v>18</v>
      </c>
      <c r="S25" s="16">
        <v>18</v>
      </c>
      <c r="T25" s="16">
        <v>4</v>
      </c>
      <c r="U25" s="16">
        <v>0</v>
      </c>
      <c r="V25" s="16">
        <v>18</v>
      </c>
      <c r="W25" s="16">
        <v>18</v>
      </c>
      <c r="X25" s="16">
        <v>18</v>
      </c>
      <c r="Y25" s="16">
        <v>18</v>
      </c>
      <c r="Z25" s="16">
        <v>18</v>
      </c>
      <c r="AA25" s="16">
        <v>18</v>
      </c>
      <c r="AB25" s="16">
        <v>12</v>
      </c>
      <c r="AC25" s="16">
        <v>18</v>
      </c>
      <c r="AD25" s="18"/>
      <c r="AE25" s="18"/>
      <c r="AF25" s="16"/>
      <c r="AG25" s="16"/>
      <c r="AH25" s="16"/>
      <c r="AI25" s="16"/>
      <c r="AJ25" s="16">
        <v>11</v>
      </c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1</v>
      </c>
      <c r="Q26" s="16">
        <v>1</v>
      </c>
      <c r="R26" s="16">
        <v>1</v>
      </c>
      <c r="S26" s="16">
        <v>1</v>
      </c>
      <c r="T26" s="16">
        <v>0</v>
      </c>
      <c r="U26" s="16">
        <v>0</v>
      </c>
      <c r="V26" s="16">
        <v>1</v>
      </c>
      <c r="W26" s="16">
        <v>1</v>
      </c>
      <c r="X26" s="16">
        <v>1</v>
      </c>
      <c r="Y26" s="16">
        <v>1</v>
      </c>
      <c r="Z26" s="16">
        <v>1</v>
      </c>
      <c r="AA26" s="16">
        <v>1</v>
      </c>
      <c r="AB26" s="16">
        <v>1</v>
      </c>
      <c r="AC26" s="16">
        <v>1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18">
        <v>0</v>
      </c>
      <c r="AC28" s="18">
        <v>0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494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24</v>
      </c>
      <c r="Q22" s="17">
        <f t="shared" ref="Q22:AC22" si="0">Q23+Q25+Q27</f>
        <v>24</v>
      </c>
      <c r="R22" s="17">
        <f t="shared" si="0"/>
        <v>24</v>
      </c>
      <c r="S22" s="17">
        <f t="shared" si="0"/>
        <v>24</v>
      </c>
      <c r="T22" s="17">
        <f>T23+T25+T27</f>
        <v>7</v>
      </c>
      <c r="U22" s="17">
        <f t="shared" si="0"/>
        <v>0</v>
      </c>
      <c r="V22" s="17">
        <f t="shared" si="0"/>
        <v>24</v>
      </c>
      <c r="W22" s="17">
        <f t="shared" si="0"/>
        <v>24</v>
      </c>
      <c r="X22" s="17">
        <f t="shared" si="0"/>
        <v>24</v>
      </c>
      <c r="Y22" s="17">
        <f t="shared" si="0"/>
        <v>24</v>
      </c>
      <c r="Z22" s="17">
        <f t="shared" si="0"/>
        <v>24</v>
      </c>
      <c r="AA22" s="17">
        <f t="shared" si="0"/>
        <v>24</v>
      </c>
      <c r="AB22" s="17">
        <f t="shared" si="0"/>
        <v>9</v>
      </c>
      <c r="AC22" s="17">
        <f t="shared" si="0"/>
        <v>24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2</v>
      </c>
      <c r="AK22" s="17">
        <f t="shared" si="1"/>
        <v>15</v>
      </c>
      <c r="AL22" s="17">
        <f t="shared" si="1"/>
        <v>0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12</v>
      </c>
      <c r="Q23" s="18">
        <v>12</v>
      </c>
      <c r="R23" s="18">
        <v>12</v>
      </c>
      <c r="S23" s="18">
        <v>12</v>
      </c>
      <c r="T23" s="18">
        <v>4</v>
      </c>
      <c r="U23" s="18">
        <v>0</v>
      </c>
      <c r="V23" s="18">
        <v>12</v>
      </c>
      <c r="W23" s="18">
        <v>12</v>
      </c>
      <c r="X23" s="18">
        <v>12</v>
      </c>
      <c r="Y23" s="18">
        <v>12</v>
      </c>
      <c r="Z23" s="18">
        <v>12</v>
      </c>
      <c r="AA23" s="18">
        <v>12</v>
      </c>
      <c r="AB23" s="18">
        <v>5</v>
      </c>
      <c r="AC23" s="18">
        <v>12</v>
      </c>
      <c r="AD23" s="18"/>
      <c r="AE23" s="18"/>
      <c r="AF23" s="18"/>
      <c r="AG23" s="18"/>
      <c r="AH23" s="18"/>
      <c r="AI23" s="18"/>
      <c r="AJ23" s="18"/>
      <c r="AK23" s="18">
        <v>12</v>
      </c>
      <c r="AL23" s="18"/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2</v>
      </c>
      <c r="Q24" s="18">
        <v>2</v>
      </c>
      <c r="R24" s="18">
        <v>2</v>
      </c>
      <c r="S24" s="18">
        <v>2</v>
      </c>
      <c r="T24" s="18">
        <v>0</v>
      </c>
      <c r="U24" s="18">
        <v>0</v>
      </c>
      <c r="V24" s="18">
        <v>2</v>
      </c>
      <c r="W24" s="18">
        <v>2</v>
      </c>
      <c r="X24" s="18">
        <v>2</v>
      </c>
      <c r="Y24" s="18">
        <v>2</v>
      </c>
      <c r="Z24" s="18">
        <v>2</v>
      </c>
      <c r="AA24" s="18">
        <v>2</v>
      </c>
      <c r="AB24" s="18">
        <v>1</v>
      </c>
      <c r="AC24" s="18">
        <v>2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12</v>
      </c>
      <c r="Q25" s="16">
        <v>12</v>
      </c>
      <c r="R25" s="16">
        <v>12</v>
      </c>
      <c r="S25" s="16">
        <v>12</v>
      </c>
      <c r="T25" s="16">
        <v>3</v>
      </c>
      <c r="U25" s="16">
        <v>0</v>
      </c>
      <c r="V25" s="16">
        <v>12</v>
      </c>
      <c r="W25" s="16">
        <v>12</v>
      </c>
      <c r="X25" s="16">
        <v>12</v>
      </c>
      <c r="Y25" s="16">
        <v>12</v>
      </c>
      <c r="Z25" s="16">
        <v>12</v>
      </c>
      <c r="AA25" s="16">
        <v>12</v>
      </c>
      <c r="AB25" s="16">
        <v>4</v>
      </c>
      <c r="AC25" s="16">
        <v>12</v>
      </c>
      <c r="AD25" s="18"/>
      <c r="AE25" s="18"/>
      <c r="AF25" s="16"/>
      <c r="AG25" s="16"/>
      <c r="AH25" s="16"/>
      <c r="AI25" s="16"/>
      <c r="AJ25" s="16"/>
      <c r="AK25" s="16">
        <v>3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0</v>
      </c>
      <c r="Q27" s="18">
        <v>0</v>
      </c>
      <c r="R27" s="18">
        <v>0</v>
      </c>
      <c r="S27" s="18">
        <v>0</v>
      </c>
      <c r="T27" s="18">
        <v>0</v>
      </c>
      <c r="U27" s="18">
        <v>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18">
        <v>0</v>
      </c>
      <c r="AC27" s="18">
        <v>0</v>
      </c>
      <c r="AD27" s="18">
        <f>IF(COUNTBLANK(P27:AC27)&lt;13,1,0)</f>
        <v>1</v>
      </c>
      <c r="AE27" s="18"/>
      <c r="AF27" s="18"/>
      <c r="AG27" s="18"/>
      <c r="AH27" s="18"/>
      <c r="AI27" s="18"/>
      <c r="AJ27" s="18">
        <v>2</v>
      </c>
      <c r="AK27" s="18"/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2</v>
      </c>
      <c r="Q28" s="18">
        <v>2</v>
      </c>
      <c r="R28" s="18">
        <v>2</v>
      </c>
      <c r="S28" s="18">
        <v>2</v>
      </c>
      <c r="T28" s="18">
        <v>0</v>
      </c>
      <c r="U28" s="18">
        <v>0</v>
      </c>
      <c r="V28" s="18">
        <v>1</v>
      </c>
      <c r="W28" s="18">
        <v>2</v>
      </c>
      <c r="X28" s="18">
        <v>2</v>
      </c>
      <c r="Y28" s="18">
        <v>2</v>
      </c>
      <c r="Z28" s="18">
        <v>2</v>
      </c>
      <c r="AA28" s="18">
        <v>2</v>
      </c>
      <c r="AB28" s="18">
        <v>0</v>
      </c>
      <c r="AC28" s="18">
        <v>2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342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4"/>
  <sheetViews>
    <sheetView showGridLines="0" topLeftCell="A15" zoomScale="80" zoomScaleNormal="80" workbookViewId="0">
      <selection activeCell="AB44" sqref="AB44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v>85</v>
      </c>
      <c r="Q22" s="17">
        <v>85</v>
      </c>
      <c r="R22" s="17">
        <v>85</v>
      </c>
      <c r="S22" s="17">
        <v>85</v>
      </c>
      <c r="T22" s="17">
        <v>12</v>
      </c>
      <c r="U22" s="17"/>
      <c r="V22" s="17">
        <v>84</v>
      </c>
      <c r="W22" s="17">
        <v>85</v>
      </c>
      <c r="X22" s="17">
        <v>85</v>
      </c>
      <c r="Y22" s="17">
        <v>85</v>
      </c>
      <c r="Z22" s="17">
        <v>85</v>
      </c>
      <c r="AA22" s="17">
        <v>85</v>
      </c>
      <c r="AB22" s="17">
        <v>36</v>
      </c>
      <c r="AC22" s="17">
        <v>85</v>
      </c>
      <c r="AD22" s="18">
        <v>2</v>
      </c>
      <c r="AE22" s="17"/>
      <c r="AF22" s="17"/>
      <c r="AG22" s="17"/>
      <c r="AH22" s="17"/>
      <c r="AI22" s="17"/>
      <c r="AJ22" s="17">
        <v>46</v>
      </c>
      <c r="AK22" s="17">
        <v>1</v>
      </c>
      <c r="AL22" s="17">
        <v>33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33</v>
      </c>
      <c r="Q23" s="18">
        <v>33</v>
      </c>
      <c r="R23" s="18">
        <v>33</v>
      </c>
      <c r="S23" s="18">
        <v>33</v>
      </c>
      <c r="T23" s="18">
        <v>6</v>
      </c>
      <c r="U23" s="18"/>
      <c r="V23" s="18">
        <v>32</v>
      </c>
      <c r="W23" s="18">
        <v>33</v>
      </c>
      <c r="X23" s="18">
        <v>33</v>
      </c>
      <c r="Y23" s="18">
        <v>33</v>
      </c>
      <c r="Z23" s="18">
        <v>33</v>
      </c>
      <c r="AA23" s="18">
        <v>33</v>
      </c>
      <c r="AB23" s="18">
        <v>23</v>
      </c>
      <c r="AC23" s="18">
        <v>33</v>
      </c>
      <c r="AD23" s="18"/>
      <c r="AE23" s="18"/>
      <c r="AF23" s="18"/>
      <c r="AG23" s="18"/>
      <c r="AH23" s="18"/>
      <c r="AI23" s="18"/>
      <c r="AJ23" s="18"/>
      <c r="AK23" s="18"/>
      <c r="AL23" s="18">
        <v>33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1</v>
      </c>
      <c r="Q24" s="18">
        <v>1</v>
      </c>
      <c r="R24" s="18">
        <v>1</v>
      </c>
      <c r="S24" s="18">
        <v>1</v>
      </c>
      <c r="T24" s="18"/>
      <c r="U24" s="18"/>
      <c r="V24" s="18">
        <v>1</v>
      </c>
      <c r="W24" s="18">
        <v>1</v>
      </c>
      <c r="X24" s="18">
        <v>1</v>
      </c>
      <c r="Y24" s="18">
        <v>1</v>
      </c>
      <c r="Z24" s="18">
        <v>1</v>
      </c>
      <c r="AA24" s="18">
        <v>1</v>
      </c>
      <c r="AB24" s="18">
        <v>1</v>
      </c>
      <c r="AC24" s="18">
        <v>1</v>
      </c>
      <c r="AD24" s="18"/>
      <c r="AE24" s="18"/>
      <c r="AF24" s="18"/>
      <c r="AG24" s="18"/>
      <c r="AH24" s="18"/>
      <c r="AI24" s="18"/>
      <c r="AJ24" s="18"/>
      <c r="AK24" s="18">
        <v>1</v>
      </c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51</v>
      </c>
      <c r="Q25" s="16">
        <v>51</v>
      </c>
      <c r="R25" s="16">
        <v>51</v>
      </c>
      <c r="S25" s="16">
        <v>51</v>
      </c>
      <c r="T25" s="16">
        <v>6</v>
      </c>
      <c r="U25" s="16"/>
      <c r="V25" s="16">
        <v>51</v>
      </c>
      <c r="W25" s="16">
        <v>51</v>
      </c>
      <c r="X25" s="16">
        <v>51</v>
      </c>
      <c r="Y25" s="16">
        <v>51</v>
      </c>
      <c r="Z25" s="16">
        <v>51</v>
      </c>
      <c r="AA25" s="16">
        <v>51</v>
      </c>
      <c r="AB25" s="16">
        <v>12</v>
      </c>
      <c r="AC25" s="16">
        <v>51</v>
      </c>
      <c r="AD25" s="18"/>
      <c r="AE25" s="18"/>
      <c r="AF25" s="16"/>
      <c r="AG25" s="16"/>
      <c r="AH25" s="16"/>
      <c r="AI25" s="16"/>
      <c r="AJ25" s="16">
        <v>46</v>
      </c>
      <c r="AK25" s="16"/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/>
      <c r="U27" s="18"/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2010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  <row r="34" spans="16:38" x14ac:dyDescent="0.2"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16:38" x14ac:dyDescent="0.2"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16:38" x14ac:dyDescent="0.2"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16:38" x14ac:dyDescent="0.2"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16:38" x14ac:dyDescent="0.2"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6:38" x14ac:dyDescent="0.2"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6:38" x14ac:dyDescent="0.2"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6:38" x14ac:dyDescent="0.2"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6:38" x14ac:dyDescent="0.2"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6:38" x14ac:dyDescent="0.2"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16:38" x14ac:dyDescent="0.2"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2"/>
  <sheetViews>
    <sheetView showGridLines="0" topLeftCell="A15" zoomScale="80" zoomScaleNormal="80" workbookViewId="0">
      <selection activeCell="P22" sqref="P22:AL30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29" width="10.7109375" style="1" customWidth="1"/>
    <col min="30" max="30" width="10.7109375" style="1" hidden="1" customWidth="1"/>
    <col min="31" max="16384" width="9.140625" style="1"/>
  </cols>
  <sheetData>
    <row r="1" spans="1:30" hidden="1" x14ac:dyDescent="0.2"/>
    <row r="2" spans="1:30" hidden="1" x14ac:dyDescent="0.2"/>
    <row r="3" spans="1:30" hidden="1" x14ac:dyDescent="0.2"/>
    <row r="4" spans="1:30" hidden="1" x14ac:dyDescent="0.2"/>
    <row r="5" spans="1:30" hidden="1" x14ac:dyDescent="0.2"/>
    <row r="6" spans="1:30" hidden="1" x14ac:dyDescent="0.2"/>
    <row r="7" spans="1:30" hidden="1" x14ac:dyDescent="0.2"/>
    <row r="8" spans="1:30" hidden="1" x14ac:dyDescent="0.2"/>
    <row r="9" spans="1:30" hidden="1" x14ac:dyDescent="0.2"/>
    <row r="10" spans="1:30" hidden="1" x14ac:dyDescent="0.2"/>
    <row r="11" spans="1:30" hidden="1" x14ac:dyDescent="0.2"/>
    <row r="12" spans="1:30" hidden="1" x14ac:dyDescent="0.2"/>
    <row r="13" spans="1:30" hidden="1" x14ac:dyDescent="0.2"/>
    <row r="14" spans="1:30" hidden="1" x14ac:dyDescent="0.2"/>
    <row r="15" spans="1:30" ht="35.1" customHeight="1" x14ac:dyDescent="0.2">
      <c r="A15" s="52" t="s">
        <v>0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</row>
    <row r="16" spans="1:30" ht="20.100000000000001" customHeight="1" x14ac:dyDescent="0.2">
      <c r="A16" s="54" t="s">
        <v>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</row>
    <row r="17" spans="1:38" x14ac:dyDescent="0.2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</row>
    <row r="18" spans="1:38" x14ac:dyDescent="0.2">
      <c r="A18" s="56" t="s">
        <v>2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6"/>
    </row>
    <row r="19" spans="1:38" ht="38.25" x14ac:dyDescent="0.2">
      <c r="A19" s="58" t="s">
        <v>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58" t="s">
        <v>4</v>
      </c>
      <c r="P19" s="50" t="s">
        <v>5</v>
      </c>
      <c r="Q19" s="50" t="s">
        <v>6</v>
      </c>
      <c r="R19" s="50" t="s">
        <v>7</v>
      </c>
      <c r="S19" s="60" t="s">
        <v>8</v>
      </c>
      <c r="T19" s="50" t="s">
        <v>9</v>
      </c>
      <c r="U19" s="50" t="s">
        <v>10</v>
      </c>
      <c r="V19" s="50" t="s">
        <v>11</v>
      </c>
      <c r="W19" s="50" t="s">
        <v>12</v>
      </c>
      <c r="X19" s="50" t="s">
        <v>13</v>
      </c>
      <c r="Y19" s="50" t="s">
        <v>14</v>
      </c>
      <c r="Z19" s="50" t="s">
        <v>15</v>
      </c>
      <c r="AA19" s="50" t="s">
        <v>16</v>
      </c>
      <c r="AB19" s="50" t="s">
        <v>17</v>
      </c>
      <c r="AC19" s="50" t="s">
        <v>18</v>
      </c>
      <c r="AD19" s="3" t="s">
        <v>19</v>
      </c>
      <c r="AE19" s="46" t="s">
        <v>20</v>
      </c>
      <c r="AF19" s="47"/>
      <c r="AG19" s="47"/>
      <c r="AH19" s="47"/>
      <c r="AI19" s="47"/>
      <c r="AJ19" s="47"/>
      <c r="AK19" s="47"/>
      <c r="AL19" s="48"/>
    </row>
    <row r="20" spans="1:38" ht="38.25" x14ac:dyDescent="0.2">
      <c r="A20" s="59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59"/>
      <c r="P20" s="51"/>
      <c r="Q20" s="51"/>
      <c r="R20" s="51"/>
      <c r="S20" s="6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4"/>
      <c r="AE20" s="3" t="s">
        <v>21</v>
      </c>
      <c r="AF20" s="3" t="s">
        <v>22</v>
      </c>
      <c r="AG20" s="3" t="s">
        <v>23</v>
      </c>
      <c r="AH20" s="5" t="s">
        <v>24</v>
      </c>
      <c r="AI20" s="5" t="s">
        <v>25</v>
      </c>
      <c r="AJ20" s="5" t="s">
        <v>26</v>
      </c>
      <c r="AK20" s="5" t="s">
        <v>27</v>
      </c>
      <c r="AL20" s="3" t="s">
        <v>28</v>
      </c>
    </row>
    <row r="21" spans="1:38" x14ac:dyDescent="0.2">
      <c r="A21" s="2">
        <v>1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>
        <v>2</v>
      </c>
      <c r="P21" s="6">
        <v>3</v>
      </c>
      <c r="Q21" s="6">
        <v>4</v>
      </c>
      <c r="R21" s="6">
        <v>5</v>
      </c>
      <c r="S21" s="6">
        <v>6</v>
      </c>
      <c r="T21" s="6">
        <v>7</v>
      </c>
      <c r="U21" s="6">
        <v>8</v>
      </c>
      <c r="V21" s="6">
        <v>9</v>
      </c>
      <c r="W21" s="6">
        <v>10</v>
      </c>
      <c r="X21" s="6">
        <v>11</v>
      </c>
      <c r="Y21" s="6">
        <v>12</v>
      </c>
      <c r="Z21" s="6">
        <v>13</v>
      </c>
      <c r="AA21" s="6">
        <v>14</v>
      </c>
      <c r="AB21" s="6">
        <v>15</v>
      </c>
      <c r="AC21" s="6">
        <v>16</v>
      </c>
      <c r="AD21" s="6">
        <v>16</v>
      </c>
      <c r="AE21" s="6">
        <v>17</v>
      </c>
      <c r="AF21" s="6">
        <v>18</v>
      </c>
      <c r="AG21" s="6">
        <v>19</v>
      </c>
      <c r="AH21" s="6">
        <v>20</v>
      </c>
      <c r="AI21" s="6">
        <v>21</v>
      </c>
      <c r="AJ21" s="6">
        <v>22</v>
      </c>
      <c r="AK21" s="6">
        <v>23</v>
      </c>
      <c r="AL21" s="6">
        <v>24</v>
      </c>
    </row>
    <row r="22" spans="1:38" ht="15.75" x14ac:dyDescent="0.2">
      <c r="A22" s="7" t="s">
        <v>29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8">
        <v>1</v>
      </c>
      <c r="P22" s="17">
        <f>P23+P25+P27</f>
        <v>16</v>
      </c>
      <c r="Q22" s="17">
        <f t="shared" ref="Q22:AC22" si="0">Q23+Q25+Q27</f>
        <v>16</v>
      </c>
      <c r="R22" s="17">
        <f t="shared" si="0"/>
        <v>16</v>
      </c>
      <c r="S22" s="17">
        <f t="shared" si="0"/>
        <v>16</v>
      </c>
      <c r="T22" s="17">
        <f>T23+T25+T27</f>
        <v>5</v>
      </c>
      <c r="U22" s="17">
        <f t="shared" si="0"/>
        <v>0</v>
      </c>
      <c r="V22" s="17">
        <f t="shared" si="0"/>
        <v>16</v>
      </c>
      <c r="W22" s="17">
        <f t="shared" si="0"/>
        <v>16</v>
      </c>
      <c r="X22" s="17">
        <f t="shared" si="0"/>
        <v>16</v>
      </c>
      <c r="Y22" s="17">
        <f t="shared" si="0"/>
        <v>16</v>
      </c>
      <c r="Z22" s="17">
        <f t="shared" si="0"/>
        <v>16</v>
      </c>
      <c r="AA22" s="17">
        <f t="shared" si="0"/>
        <v>16</v>
      </c>
      <c r="AB22" s="17">
        <f t="shared" si="0"/>
        <v>12</v>
      </c>
      <c r="AC22" s="17">
        <f t="shared" si="0"/>
        <v>16</v>
      </c>
      <c r="AD22" s="18">
        <v>1</v>
      </c>
      <c r="AE22" s="17">
        <f>AE23+AE25+AE27</f>
        <v>0</v>
      </c>
      <c r="AF22" s="17">
        <f t="shared" ref="AF22:AL22" si="1">AF23+AF25+AF27</f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9</v>
      </c>
      <c r="AL22" s="17">
        <f t="shared" si="1"/>
        <v>7</v>
      </c>
    </row>
    <row r="23" spans="1:38" ht="15.75" x14ac:dyDescent="0.2">
      <c r="A23" s="7" t="s">
        <v>30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8">
        <v>2</v>
      </c>
      <c r="P23" s="18">
        <v>7</v>
      </c>
      <c r="Q23" s="18">
        <v>7</v>
      </c>
      <c r="R23" s="18">
        <v>7</v>
      </c>
      <c r="S23" s="18">
        <v>7</v>
      </c>
      <c r="T23" s="18">
        <v>1</v>
      </c>
      <c r="U23" s="18">
        <v>0</v>
      </c>
      <c r="V23" s="18">
        <v>7</v>
      </c>
      <c r="W23" s="18">
        <v>7</v>
      </c>
      <c r="X23" s="18">
        <v>7</v>
      </c>
      <c r="Y23" s="18">
        <v>7</v>
      </c>
      <c r="Z23" s="18">
        <v>7</v>
      </c>
      <c r="AA23" s="18">
        <v>7</v>
      </c>
      <c r="AB23" s="18">
        <v>7</v>
      </c>
      <c r="AC23" s="18">
        <v>7</v>
      </c>
      <c r="AD23" s="18"/>
      <c r="AE23" s="18"/>
      <c r="AF23" s="18"/>
      <c r="AG23" s="18"/>
      <c r="AH23" s="18"/>
      <c r="AI23" s="18"/>
      <c r="AJ23" s="18"/>
      <c r="AK23" s="18"/>
      <c r="AL23" s="18">
        <v>7</v>
      </c>
    </row>
    <row r="24" spans="1:38" ht="25.5" x14ac:dyDescent="0.2">
      <c r="A24" s="7" t="s">
        <v>31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8">
        <v>3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0</v>
      </c>
      <c r="Y24" s="18">
        <v>0</v>
      </c>
      <c r="Z24" s="18">
        <v>0</v>
      </c>
      <c r="AA24" s="18">
        <v>0</v>
      </c>
      <c r="AB24" s="18">
        <v>0</v>
      </c>
      <c r="AC24" s="18">
        <v>0</v>
      </c>
      <c r="AD24" s="18"/>
      <c r="AE24" s="18"/>
      <c r="AF24" s="18"/>
      <c r="AG24" s="18"/>
      <c r="AH24" s="18"/>
      <c r="AI24" s="18"/>
      <c r="AJ24" s="18"/>
      <c r="AK24" s="18"/>
      <c r="AL24" s="18"/>
    </row>
    <row r="25" spans="1:38" ht="15.75" x14ac:dyDescent="0.2">
      <c r="A25" s="7" t="s">
        <v>32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8">
        <v>4</v>
      </c>
      <c r="P25" s="18">
        <v>8</v>
      </c>
      <c r="Q25" s="16">
        <v>8</v>
      </c>
      <c r="R25" s="16">
        <v>8</v>
      </c>
      <c r="S25" s="16">
        <v>8</v>
      </c>
      <c r="T25" s="16">
        <v>4</v>
      </c>
      <c r="U25" s="16">
        <v>0</v>
      </c>
      <c r="V25" s="16">
        <v>8</v>
      </c>
      <c r="W25" s="16">
        <v>8</v>
      </c>
      <c r="X25" s="16">
        <v>8</v>
      </c>
      <c r="Y25" s="16">
        <v>8</v>
      </c>
      <c r="Z25" s="16">
        <v>8</v>
      </c>
      <c r="AA25" s="16">
        <v>8</v>
      </c>
      <c r="AB25" s="16">
        <v>4</v>
      </c>
      <c r="AC25" s="16">
        <v>8</v>
      </c>
      <c r="AD25" s="18"/>
      <c r="AE25" s="18"/>
      <c r="AF25" s="16"/>
      <c r="AG25" s="16"/>
      <c r="AH25" s="16"/>
      <c r="AI25" s="16"/>
      <c r="AJ25" s="16"/>
      <c r="AK25" s="16">
        <v>8</v>
      </c>
      <c r="AL25" s="16"/>
    </row>
    <row r="26" spans="1:38" ht="25.5" x14ac:dyDescent="0.2">
      <c r="A26" s="7" t="s">
        <v>31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8">
        <v>5</v>
      </c>
      <c r="P26" s="18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8"/>
      <c r="AE26" s="18"/>
      <c r="AF26" s="16"/>
      <c r="AG26" s="16"/>
      <c r="AH26" s="16"/>
      <c r="AI26" s="16"/>
      <c r="AJ26" s="16"/>
      <c r="AK26" s="16"/>
      <c r="AL26" s="16"/>
    </row>
    <row r="27" spans="1:38" ht="15.75" x14ac:dyDescent="0.2">
      <c r="A27" s="7" t="s">
        <v>33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8">
        <v>6</v>
      </c>
      <c r="P27" s="18">
        <v>1</v>
      </c>
      <c r="Q27" s="18">
        <v>1</v>
      </c>
      <c r="R27" s="18">
        <v>1</v>
      </c>
      <c r="S27" s="18">
        <v>1</v>
      </c>
      <c r="T27" s="18">
        <v>0</v>
      </c>
      <c r="U27" s="18">
        <v>0</v>
      </c>
      <c r="V27" s="18">
        <v>1</v>
      </c>
      <c r="W27" s="18">
        <v>1</v>
      </c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f>IF(COUNTBLANK(P27:AC27)&lt;13,1,0)</f>
        <v>1</v>
      </c>
      <c r="AE27" s="18"/>
      <c r="AF27" s="18"/>
      <c r="AG27" s="18"/>
      <c r="AH27" s="18"/>
      <c r="AI27" s="18"/>
      <c r="AJ27" s="18"/>
      <c r="AK27" s="18">
        <v>1</v>
      </c>
      <c r="AL27" s="18"/>
    </row>
    <row r="28" spans="1:38" ht="30" customHeight="1" x14ac:dyDescent="0.2">
      <c r="A28" s="7" t="s">
        <v>31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8">
        <v>7</v>
      </c>
      <c r="P28" s="18">
        <v>1</v>
      </c>
      <c r="Q28" s="18">
        <v>1</v>
      </c>
      <c r="R28" s="18">
        <v>1</v>
      </c>
      <c r="S28" s="18">
        <v>1</v>
      </c>
      <c r="T28" s="18">
        <v>0</v>
      </c>
      <c r="U28" s="18">
        <v>0</v>
      </c>
      <c r="V28" s="18">
        <v>0</v>
      </c>
      <c r="W28" s="18">
        <v>1</v>
      </c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18">
        <f>IF(COUNTBLANK(P28:AC28)&lt;13,1,0)</f>
        <v>1</v>
      </c>
      <c r="AE28" s="18"/>
      <c r="AF28" s="18"/>
      <c r="AG28" s="18"/>
      <c r="AH28" s="18"/>
      <c r="AI28" s="18"/>
      <c r="AJ28" s="18"/>
      <c r="AK28" s="18"/>
      <c r="AL28" s="18"/>
    </row>
    <row r="29" spans="1:38" x14ac:dyDescent="0.2"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spans="1:38" ht="25.5" x14ac:dyDescent="0.2">
      <c r="A30" s="13" t="s">
        <v>34</v>
      </c>
      <c r="O30" s="8">
        <v>8</v>
      </c>
      <c r="P30" s="18">
        <v>317</v>
      </c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2" spans="1:38" ht="31.5" customHeight="1" x14ac:dyDescent="0.2">
      <c r="A32" s="49" t="s">
        <v>35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</row>
  </sheetData>
  <sheetProtection selectLockedCells="1"/>
  <mergeCells count="22">
    <mergeCell ref="A15:AD15"/>
    <mergeCell ref="A16:AD16"/>
    <mergeCell ref="A17:AD17"/>
    <mergeCell ref="A18:AD18"/>
    <mergeCell ref="A19:A20"/>
    <mergeCell ref="O19:O20"/>
    <mergeCell ref="P19:P20"/>
    <mergeCell ref="Q19:Q20"/>
    <mergeCell ref="R19:R20"/>
    <mergeCell ref="S19:S20"/>
    <mergeCell ref="AE19:AL19"/>
    <mergeCell ref="A32:AC32"/>
    <mergeCell ref="T19:T20"/>
    <mergeCell ref="U19:U20"/>
    <mergeCell ref="V19:V20"/>
    <mergeCell ref="W19:W20"/>
    <mergeCell ref="X19:X20"/>
    <mergeCell ref="Y19:Y20"/>
    <mergeCell ref="Z19:Z20"/>
    <mergeCell ref="AA19:AA20"/>
    <mergeCell ref="AB19:AB20"/>
    <mergeCell ref="AC19:AC20"/>
  </mergeCells>
  <dataValidations count="2">
    <dataValidation allowBlank="1" sqref="AE19 AE22:AL28 P22:AC28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AD22:AD28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scale="56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3" baseType="lpstr">
      <vt:lpstr>Раздел 1.1</vt:lpstr>
      <vt:lpstr>КУ</vt:lpstr>
      <vt:lpstr>г.о. Кинель</vt:lpstr>
      <vt:lpstr>м.р. Кинельский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г.о.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г.о.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г.о. Новокуйбышевск</vt:lpstr>
      <vt:lpstr>Тольятти</vt:lpstr>
      <vt:lpstr>Деп. Тольятти</vt:lpstr>
      <vt:lpstr>Самара</vt:lpstr>
      <vt:lpstr>Деп. Самара</vt:lpstr>
      <vt:lpstr>'г.о. Жигулевск'!data_r_1</vt:lpstr>
      <vt:lpstr>'г.о. Кинель'!data_r_1</vt:lpstr>
      <vt:lpstr>'г.о. Новокуйбышевск'!data_r_1</vt:lpstr>
      <vt:lpstr>'г.о. Октябрьск'!data_r_1</vt:lpstr>
      <vt:lpstr>'г.о. Отрадный'!data_r_1</vt:lpstr>
      <vt:lpstr>'г.о. Похвистнево'!data_r_1</vt:lpstr>
      <vt:lpstr>'г.о. Сызрань'!data_r_1</vt:lpstr>
      <vt:lpstr>'г.о. Чапаевск'!data_r_1</vt:lpstr>
      <vt:lpstr>'Деп. Самара'!data_r_1</vt:lpstr>
      <vt:lpstr>'Деп. Тольятти'!data_r_1</vt:lpstr>
      <vt:lpstr>ЗУ!data_r_1</vt:lpstr>
      <vt:lpstr>КУ!data_r_1</vt:lpstr>
      <vt:lpstr>'м.р. Алексеевский'!data_r_1</vt:lpstr>
      <vt:lpstr>'м.р. Безенчукский'!data_r_1</vt:lpstr>
      <vt:lpstr>'м.р. Богатовский'!data_r_1</vt:lpstr>
      <vt:lpstr>'м.р. Большеглушицкий'!data_r_1</vt:lpstr>
      <vt:lpstr>'м.р. Большечерниговский'!data_r_1</vt:lpstr>
      <vt:lpstr>'м.р. Борский'!data_r_1</vt:lpstr>
      <vt:lpstr>'м.р. Волжский'!data_r_1</vt:lpstr>
      <vt:lpstr>'м.р. Елховский'!data_r_1</vt:lpstr>
      <vt:lpstr>'м.р. Исаклинский'!data_r_1</vt:lpstr>
      <vt:lpstr>'м.р. Камышлинский'!data_r_1</vt:lpstr>
      <vt:lpstr>'м.р. Кинельский'!data_r_1</vt:lpstr>
      <vt:lpstr>'м.р. Кинель-Черкасский'!data_r_1</vt:lpstr>
      <vt:lpstr>'м.р. Клявлинский'!data_r_1</vt:lpstr>
      <vt:lpstr>'м.р. Кошкинский'!data_r_1</vt:lpstr>
      <vt:lpstr>'м.р. Красноармейский'!data_r_1</vt:lpstr>
      <vt:lpstr>'м.р. Красноярский'!data_r_1</vt:lpstr>
      <vt:lpstr>'м.р. Пестравский'!data_r_1</vt:lpstr>
      <vt:lpstr>'м.р. Похвистневский'!data_r_1</vt:lpstr>
      <vt:lpstr>'м.р. Приволжский'!data_r_1</vt:lpstr>
      <vt:lpstr>'м.р. Сергиевский'!data_r_1</vt:lpstr>
      <vt:lpstr>'м.р. Ставропольский'!data_r_1</vt:lpstr>
      <vt:lpstr>'м.р. Сызранский'!data_r_1</vt:lpstr>
      <vt:lpstr>'м.р. Хворостянский'!data_r_1</vt:lpstr>
      <vt:lpstr>'м.р. Челно-Вершинский'!data_r_1</vt:lpstr>
      <vt:lpstr>'м.р. Шенталинский'!data_r_1</vt:lpstr>
      <vt:lpstr>'м.р. Шигонский'!data_r_1</vt:lpstr>
      <vt:lpstr>ОУ!data_r_1</vt:lpstr>
      <vt:lpstr>ПУ!data_r_1</vt:lpstr>
      <vt:lpstr>'Раздел 1.1'!data_r_1</vt:lpstr>
      <vt:lpstr>Самара!data_r_1</vt:lpstr>
      <vt:lpstr>СВУ!data_r_1</vt:lpstr>
      <vt:lpstr>СЗУ!data_r_1</vt:lpstr>
      <vt:lpstr>СУ!data_r_1</vt:lpstr>
      <vt:lpstr>Тольятти!data_r_1</vt:lpstr>
      <vt:lpstr>ЦУ!data_r_1</vt:lpstr>
      <vt:lpstr>ЮВУ!data_r_1</vt:lpstr>
      <vt:lpstr>ЮЗУ!data_r_1</vt:lpstr>
      <vt:lpstr>ЮУ!data_r_1</vt:lpstr>
      <vt:lpstr>data_r_1</vt:lpstr>
      <vt:lpstr>'г.о. Жигулевск'!razdel_01</vt:lpstr>
      <vt:lpstr>'г.о. Кинель'!razdel_01</vt:lpstr>
      <vt:lpstr>'г.о. Новокуйбышевск'!razdel_01</vt:lpstr>
      <vt:lpstr>'г.о. Октябрьск'!razdel_01</vt:lpstr>
      <vt:lpstr>'г.о. Отрадный'!razdel_01</vt:lpstr>
      <vt:lpstr>'г.о. Похвистнево'!razdel_01</vt:lpstr>
      <vt:lpstr>'г.о. Сызрань'!razdel_01</vt:lpstr>
      <vt:lpstr>'г.о. Чапаевск'!razdel_01</vt:lpstr>
      <vt:lpstr>'Деп. Самара'!razdel_01</vt:lpstr>
      <vt:lpstr>'Деп. Тольятти'!razdel_01</vt:lpstr>
      <vt:lpstr>ЗУ!razdel_01</vt:lpstr>
      <vt:lpstr>КУ!razdel_01</vt:lpstr>
      <vt:lpstr>'м.р. Алексеевский'!razdel_01</vt:lpstr>
      <vt:lpstr>'м.р. Безенчукский'!razdel_01</vt:lpstr>
      <vt:lpstr>'м.р. Богатовский'!razdel_01</vt:lpstr>
      <vt:lpstr>'м.р. Большеглушицкий'!razdel_01</vt:lpstr>
      <vt:lpstr>'м.р. Большечерниговский'!razdel_01</vt:lpstr>
      <vt:lpstr>'м.р. Борский'!razdel_01</vt:lpstr>
      <vt:lpstr>'м.р. Волжский'!razdel_01</vt:lpstr>
      <vt:lpstr>'м.р. Елховский'!razdel_01</vt:lpstr>
      <vt:lpstr>'м.р. Исаклинский'!razdel_01</vt:lpstr>
      <vt:lpstr>'м.р. Камышлинский'!razdel_01</vt:lpstr>
      <vt:lpstr>'м.р. Кинельский'!razdel_01</vt:lpstr>
      <vt:lpstr>'м.р. Кинель-Черкасский'!razdel_01</vt:lpstr>
      <vt:lpstr>'м.р. Клявлинский'!razdel_01</vt:lpstr>
      <vt:lpstr>'м.р. Кошкинский'!razdel_01</vt:lpstr>
      <vt:lpstr>'м.р. Красноармейский'!razdel_01</vt:lpstr>
      <vt:lpstr>'м.р. Красноярский'!razdel_01</vt:lpstr>
      <vt:lpstr>'м.р. Пестравский'!razdel_01</vt:lpstr>
      <vt:lpstr>'м.р. Похвистневский'!razdel_01</vt:lpstr>
      <vt:lpstr>'м.р. Приволжский'!razdel_01</vt:lpstr>
      <vt:lpstr>'м.р. Сергиевский'!razdel_01</vt:lpstr>
      <vt:lpstr>'м.р. Ставропольский'!razdel_01</vt:lpstr>
      <vt:lpstr>'м.р. Сызранский'!razdel_01</vt:lpstr>
      <vt:lpstr>'м.р. Хворостянский'!razdel_01</vt:lpstr>
      <vt:lpstr>'м.р. Челно-Вершинский'!razdel_01</vt:lpstr>
      <vt:lpstr>'м.р. Шенталинский'!razdel_01</vt:lpstr>
      <vt:lpstr>'м.р. Шигонский'!razdel_01</vt:lpstr>
      <vt:lpstr>ОУ!razdel_01</vt:lpstr>
      <vt:lpstr>ПУ!razdel_01</vt:lpstr>
      <vt:lpstr>'Раздел 1.1'!razdel_01</vt:lpstr>
      <vt:lpstr>Самара!razdel_01</vt:lpstr>
      <vt:lpstr>СВУ!razdel_01</vt:lpstr>
      <vt:lpstr>СЗУ!razdel_01</vt:lpstr>
      <vt:lpstr>СУ!razdel_01</vt:lpstr>
      <vt:lpstr>Тольятти!razdel_01</vt:lpstr>
      <vt:lpstr>ЦУ!razdel_01</vt:lpstr>
      <vt:lpstr>ЮВУ!razdel_01</vt:lpstr>
      <vt:lpstr>ЮЗУ!razdel_01</vt:lpstr>
      <vt:lpstr>ЮУ!razdel_01</vt:lpstr>
      <vt:lpstr>razdel_01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2020-04-15T12:36:59Z</dcterms:created>
  <dcterms:modified xsi:type="dcterms:W3CDTF">2024-04-10T05:16:10Z</dcterms:modified>
</cp:coreProperties>
</file>